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codeName="ThisWorkbook" defaultThemeVersion="166925"/>
  <mc:AlternateContent xmlns:mc="http://schemas.openxmlformats.org/markup-compatibility/2006">
    <mc:Choice Requires="x15">
      <x15ac:absPath xmlns:x15ac="http://schemas.microsoft.com/office/spreadsheetml/2010/11/ac" url="Q:\1. REVISED MARKING SHEETS AUGUST 2020\Level 5 Revised Marking sheets\"/>
    </mc:Choice>
  </mc:AlternateContent>
  <xr:revisionPtr revIDLastSave="0" documentId="8_{930AA214-453A-4A6A-A192-38C2C3E600DC}" xr6:coauthVersionLast="47" xr6:coauthVersionMax="47" xr10:uidLastSave="{00000000-0000-0000-0000-000000000000}"/>
  <bookViews>
    <workbookView xWindow="0" yWindow="0" windowWidth="28800" windowHeight="12330" firstSheet="1" activeTab="1" xr2:uid="{00000000-000D-0000-FFFF-FFFF00000000}"/>
  </bookViews>
  <sheets>
    <sheet name="Learners" sheetId="1" r:id="rId1"/>
    <sheet name="Collection of Work" sheetId="2" r:id="rId2"/>
    <sheet name="Summary Results Sheet"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8" i="2" l="1"/>
  <c r="E26" i="6" s="1"/>
  <c r="V28" i="2"/>
  <c r="E25" i="6" s="1"/>
  <c r="U28" i="2"/>
  <c r="E24" i="6" s="1"/>
  <c r="T28" i="2"/>
  <c r="E23" i="6" s="1"/>
  <c r="S28" i="2"/>
  <c r="E22" i="6" s="1"/>
  <c r="R28" i="2"/>
  <c r="E21" i="6" s="1"/>
  <c r="Q28" i="2"/>
  <c r="E20" i="6" s="1"/>
  <c r="P28" i="2"/>
  <c r="E19" i="6" s="1"/>
  <c r="O28" i="2"/>
  <c r="E18" i="6" s="1"/>
  <c r="N28" i="2"/>
  <c r="E17" i="6" s="1"/>
  <c r="M28" i="2"/>
  <c r="E16" i="6" s="1"/>
  <c r="L28" i="2"/>
  <c r="E15" i="6" s="1"/>
  <c r="K28" i="2"/>
  <c r="E14" i="6" s="1"/>
  <c r="J28" i="2"/>
  <c r="E13" i="6" s="1"/>
  <c r="I28" i="2"/>
  <c r="E12" i="6" s="1"/>
  <c r="H28" i="2"/>
  <c r="E11" i="6" s="1"/>
  <c r="G28" i="2"/>
  <c r="E10" i="6" s="1"/>
  <c r="F28" i="2"/>
  <c r="E9" i="6" s="1"/>
  <c r="E28" i="2"/>
  <c r="E8" i="6" s="1"/>
  <c r="D28" i="2"/>
  <c r="E7" i="6" s="1"/>
  <c r="C28"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<sst xmlns="http://schemas.openxmlformats.org/spreadsheetml/2006/main" count="71" uniqueCount="50">
  <si>
    <t>5N1302 Painting</t>
  </si>
  <si>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</si>
  <si>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</si>
  <si>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</si>
  <si>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</si>
  <si>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</si>
  <si>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</si>
  <si>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</si>
  <si>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</si>
  <si>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</si>
  <si>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</si>
  <si>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</si>
  <si>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Collection of Work</t>
  </si>
  <si>
    <t>Assessment Criteria</t>
  </si>
  <si>
    <t>Max Mark</t>
  </si>
  <si>
    <t>Painting Skills</t>
  </si>
  <si>
    <t>s</t>
  </si>
  <si>
    <t xml:space="preserve">Thorough observation and recording of a variety of  subject matter and styles
</t>
  </si>
  <si>
    <t>Successful experimentation with a wide range of media and materials</t>
  </si>
  <si>
    <t>Effective use of a wide range of techniques and processes</t>
  </si>
  <si>
    <t>Clear understanding of colour principles</t>
  </si>
  <si>
    <t>Safe use of materials and equipment</t>
  </si>
  <si>
    <t>Creativity</t>
  </si>
  <si>
    <t>Use of effective and original analysis</t>
  </si>
  <si>
    <t>Translation of a variety of subjects</t>
  </si>
  <si>
    <t>Creative use of problem solving strategies</t>
  </si>
  <si>
    <t>Use of colour in a range of Art, Craft and Design contexts</t>
  </si>
  <si>
    <t>Informed critical judgement of work in progress</t>
  </si>
  <si>
    <t>Development of Work</t>
  </si>
  <si>
    <t>Appropriate response to brief</t>
  </si>
  <si>
    <t>Systematic research undertaken</t>
  </si>
  <si>
    <t>Clear understanding of process</t>
  </si>
  <si>
    <t>Evidence of personal enquiry and self-expression</t>
  </si>
  <si>
    <t>Clear communication of ideas</t>
  </si>
  <si>
    <t>Contextualise learners practise</t>
  </si>
  <si>
    <t>Logical organisation and collection of paintings</t>
  </si>
  <si>
    <t xml:space="preserve">Critical evaluation and aesthetic judgement applied in selecting and presenting work
</t>
  </si>
  <si>
    <t>Use of support studies and contextual linking</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</si>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</sst>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4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3" borderId="4" xfId="0" applyFill="1" applyBorder="1"/>
    <xf numFmtId="0" fontId="0" fillId="3" borderId="4" xfId="0" applyFill="1" applyBorder="1" applyAlignment="1">
      <alignment horizontal="center"/>
    </xf>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lignment vertical="top" wrapText="1"/>
    </xf>
    <xf numFmtId="0" fontId="0" fillId="0" borderId="0" xfId="0" applyAlignment="1">
      <alignment vertical="top"/>
    </xf>
    <xf numFmtId="0" fontId="1" fillId="3" borderId="1" xfId="0" applyFont="1" applyFill="1" applyBorder="1" applyAlignment="1">
      <alignment vertical="top"/>
    </xf>
    <xf numFmtId="0" fontId="1" fillId="3" borderId="1" xfId="0" applyFont="1" applyFill="1" applyBorder="1"/>
    <xf numFmtId="164" fontId="0" fillId="3" borderId="1" xfId="0" applyNumberFormat="1" applyFill="1"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0" fillId="0" borderId="7" xfId="0" applyBorder="1" applyAlignment="1">
      <alignment horizontal="center" vertical="center"/>
    </xf>
    <xf numFmtId="0" fontId="0" fillId="0" borderId="8" xfId="0" applyBorder="1" applyAlignment="1">
      <alignment horizontal="center" vertical="center"/>
    </xf>
    <xf numFmtId="0" fontId="1" fillId="3" borderId="1" xfId="0" applyFont="1" applyFill="1" applyBorder="1" applyAlignment="1">
      <alignment horizontal="left" vertical="top"/>
    </xf>
    <xf numFmtId="0" fontId="6" fillId="0" borderId="0" xfId="0" applyFont="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cellXfs>
  <cellStyles count="1">
    <cellStyle name="Normal" xfId="0" builtinId="0"/>
  </cellStyles>
  <dxfs count="8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0</xdr:row>
      <xdr:rowOff>66675</xdr:rowOff>
    </xdr:from>
    <xdr:to>
      <xdr:col>7</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workbookViewId="0">
      <selection activeCell="B11" sqref="B11:D12"/>
    </sheetView>
  </sheetViews>
  <sheetFormatPr defaultRowHeight="15"/>
  <cols>
    <col min="2" max="2" width="22" customWidth="1"/>
    <col min="3" max="3" width="16.7109375" customWidth="1"/>
    <col min="4" max="4" width="16.28515625" customWidth="1"/>
  </cols>
  <sheetData>
    <row r="1" spans="1:4" ht="18.75">
      <c r="A1" s="2" t="s">
        <v>0</v>
      </c>
    </row>
    <row r="2" spans="1:4" ht="25.5" customHeight="1">
      <c r="A2" s="2" t="s">
        <v>1</v>
      </c>
    </row>
    <row r="3" spans="1:4" ht="15.75" customHeight="1">
      <c r="A3" t="s">
        <v>2</v>
      </c>
    </row>
    <row r="4" spans="1:4">
      <c r="A4" t="s">
        <v>3</v>
      </c>
    </row>
    <row r="5" spans="1:4">
      <c r="A5" t="s">
        <v>4</v>
      </c>
    </row>
    <row r="6" spans="1:4">
      <c r="A6" t="s">
        <v>5</v>
      </c>
    </row>
    <row r="7" spans="1:4">
      <c r="A7" t="s">
        <v>6</v>
      </c>
    </row>
    <row r="8" spans="1:4">
      <c r="A8" t="s">
        <v>7</v>
      </c>
    </row>
    <row r="10" spans="1:4">
      <c r="A10" s="3" t="s">
        <v>8</v>
      </c>
      <c r="B10" s="4" t="s">
        <v>9</v>
      </c>
      <c r="C10" s="4" t="s">
        <v>10</v>
      </c>
      <c r="D10" s="4" t="s">
        <v>11</v>
      </c>
    </row>
    <row r="11" spans="1:4">
      <c r="A11" s="5">
        <v>1</v>
      </c>
      <c r="B11" s="16"/>
      <c r="C11" s="16"/>
      <c r="D11" s="6"/>
    </row>
    <row r="12" spans="1:4">
      <c r="A12" s="5">
        <v>2</v>
      </c>
      <c r="B12" s="16"/>
      <c r="C12" s="16"/>
      <c r="D12" s="6"/>
    </row>
    <row r="13" spans="1:4">
      <c r="A13" s="5">
        <v>3</v>
      </c>
      <c r="B13" s="16"/>
      <c r="C13" s="16"/>
      <c r="D13" s="6"/>
    </row>
    <row r="14" spans="1:4">
      <c r="A14" s="5">
        <v>4</v>
      </c>
      <c r="B14" s="16"/>
      <c r="C14" s="16"/>
      <c r="D14" s="6"/>
    </row>
    <row r="15" spans="1:4">
      <c r="A15" s="5">
        <v>5</v>
      </c>
      <c r="B15" s="16"/>
      <c r="C15" s="16"/>
      <c r="D15" s="6"/>
    </row>
    <row r="16" spans="1:4">
      <c r="A16" s="5">
        <v>6</v>
      </c>
      <c r="B16" s="16"/>
      <c r="C16" s="16"/>
      <c r="D16" s="6"/>
    </row>
    <row r="17" spans="1:4">
      <c r="A17" s="5">
        <v>7</v>
      </c>
      <c r="B17" s="16"/>
      <c r="C17" s="16"/>
      <c r="D17" s="6"/>
    </row>
    <row r="18" spans="1:4">
      <c r="A18" s="5">
        <v>8</v>
      </c>
      <c r="B18" s="16"/>
      <c r="C18" s="16"/>
      <c r="D18" s="6"/>
    </row>
    <row r="19" spans="1:4">
      <c r="A19" s="5">
        <v>9</v>
      </c>
      <c r="B19" s="16"/>
      <c r="C19" s="16"/>
      <c r="D19" s="6"/>
    </row>
    <row r="20" spans="1:4">
      <c r="A20" s="5">
        <v>10</v>
      </c>
      <c r="B20" s="16"/>
      <c r="C20" s="16"/>
      <c r="D20" s="6"/>
    </row>
    <row r="21" spans="1:4">
      <c r="A21" s="5">
        <v>11</v>
      </c>
      <c r="B21" s="16"/>
      <c r="C21" s="16"/>
      <c r="D21" s="6"/>
    </row>
    <row r="22" spans="1:4">
      <c r="A22" s="5">
        <v>12</v>
      </c>
      <c r="B22" s="16"/>
      <c r="C22" s="16"/>
      <c r="D22" s="6"/>
    </row>
    <row r="23" spans="1:4">
      <c r="A23" s="5">
        <v>13</v>
      </c>
      <c r="B23" s="16"/>
      <c r="C23" s="16"/>
      <c r="D23" s="6"/>
    </row>
    <row r="24" spans="1:4">
      <c r="A24" s="5">
        <v>14</v>
      </c>
      <c r="B24" s="16"/>
      <c r="C24" s="16"/>
      <c r="D24" s="6"/>
    </row>
    <row r="25" spans="1:4">
      <c r="A25" s="5">
        <v>15</v>
      </c>
      <c r="B25" s="16"/>
      <c r="C25" s="16"/>
      <c r="D25" s="6"/>
    </row>
    <row r="26" spans="1:4">
      <c r="A26" s="5">
        <v>16</v>
      </c>
      <c r="B26" s="16"/>
      <c r="C26" s="16"/>
      <c r="D26" s="6"/>
    </row>
    <row r="27" spans="1:4">
      <c r="A27" s="5">
        <v>17</v>
      </c>
      <c r="B27" s="16"/>
      <c r="C27" s="16"/>
      <c r="D27" s="6"/>
    </row>
    <row r="28" spans="1:4">
      <c r="A28" s="5">
        <v>18</v>
      </c>
      <c r="B28" s="16"/>
      <c r="C28" s="16"/>
      <c r="D28" s="6"/>
    </row>
    <row r="29" spans="1:4">
      <c r="A29" s="5">
        <v>19</v>
      </c>
      <c r="B29" s="16"/>
      <c r="C29" s="16"/>
      <c r="D29" s="6"/>
    </row>
    <row r="30" spans="1:4">
      <c r="A30" s="5">
        <v>20</v>
      </c>
      <c r="B30" s="16"/>
      <c r="C30" s="16"/>
      <c r="D30" s="6"/>
    </row>
  </sheetData>
  <sheetProtection algorithmName="SHA-512" hashValue="wFAlOQUiVxEwxGWT/XkS4pdXFvH2KDmQ4cODgi1fGbF7nEfMFIyecFBarLyF1+JAnsKErsP7sDAbM3pIGdMFZA==" saltValue="e9j3yN6gF5+90Tr5IOakXw=="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Y31"/>
  <sheetViews>
    <sheetView tabSelected="1" workbookViewId="0">
      <pane xSplit="2" ySplit="5" topLeftCell="C6" activePane="bottomRight" state="frozen"/>
      <selection pane="bottomRight" activeCell="D7" sqref="D7:W11"/>
      <selection pane="bottomLeft" activeCell="A6" sqref="A6"/>
      <selection pane="topRight" activeCell="C1" sqref="C1"/>
    </sheetView>
  </sheetViews>
  <sheetFormatPr defaultRowHeight="15"/>
  <cols>
    <col min="1" max="1" width="6.140625" customWidth="1"/>
    <col min="2" max="2" width="54.85546875" customWidth="1"/>
    <col min="4" max="23" width="6" customWidth="1"/>
  </cols>
  <sheetData>
    <row r="1" spans="1:25" ht="18.75">
      <c r="A1" s="2" t="str">
        <f>Learners!A1</f>
        <v>5N1302 Painting</v>
      </c>
    </row>
    <row r="2" spans="1:25">
      <c r="D2" s="37" t="str">
        <f>Learners!$C11&amp;", "&amp;Learners!$B11</f>
        <v xml:space="preserve">, </v>
      </c>
      <c r="E2" s="37" t="str">
        <f>Learners!$C12&amp;", "&amp;Learners!$B12</f>
        <v xml:space="preserve">, </v>
      </c>
      <c r="F2" s="37" t="str">
        <f>Learners!$C13&amp;", "&amp;Learners!$B13</f>
        <v xml:space="preserve">, </v>
      </c>
      <c r="G2" s="37" t="str">
        <f>Learners!$C14&amp;", "&amp;Learners!$B14</f>
        <v xml:space="preserve">, </v>
      </c>
      <c r="H2" s="37" t="str">
        <f>Learners!$C15&amp;", "&amp;Learners!$B15</f>
        <v xml:space="preserve">, </v>
      </c>
      <c r="I2" s="37" t="str">
        <f>Learners!$C16&amp;", "&amp;Learners!$B16</f>
        <v xml:space="preserve">, </v>
      </c>
      <c r="J2" s="37" t="str">
        <f>Learners!$C17&amp;", "&amp;Learners!$B17</f>
        <v xml:space="preserve">, </v>
      </c>
      <c r="K2" s="37" t="str">
        <f>Learners!$C18&amp;", "&amp;Learners!$B18</f>
        <v xml:space="preserve">, </v>
      </c>
      <c r="L2" s="37" t="str">
        <f>Learners!$C19&amp;", "&amp;Learners!$B19</f>
        <v xml:space="preserve">, </v>
      </c>
      <c r="M2" s="37" t="str">
        <f>Learners!$C20&amp;", "&amp;Learners!$B20</f>
        <v xml:space="preserve">, </v>
      </c>
      <c r="N2" s="37" t="str">
        <f>Learners!$C21&amp;", "&amp;Learners!$B21</f>
        <v xml:space="preserve">, </v>
      </c>
      <c r="O2" s="37" t="str">
        <f>Learners!$C22&amp;", "&amp;Learners!$B22</f>
        <v xml:space="preserve">, </v>
      </c>
      <c r="P2" s="37" t="str">
        <f>Learners!$C23&amp;", "&amp;Learners!$B23</f>
        <v xml:space="preserve">, </v>
      </c>
      <c r="Q2" s="37" t="str">
        <f>Learners!$C24&amp;", "&amp;Learners!$B24</f>
        <v xml:space="preserve">, </v>
      </c>
      <c r="R2" s="37" t="str">
        <f>Learners!$C25&amp;", "&amp;Learners!$B25</f>
        <v xml:space="preserve">, </v>
      </c>
      <c r="S2" s="37" t="str">
        <f>Learners!$C26&amp;", "&amp;Learners!$B26</f>
        <v xml:space="preserve">, </v>
      </c>
      <c r="T2" s="37" t="str">
        <f>Learners!$C27&amp;", "&amp;Learners!$B27</f>
        <v xml:space="preserve">, </v>
      </c>
      <c r="U2" s="37" t="str">
        <f>Learners!$C28&amp;", "&amp;Learners!$B28</f>
        <v xml:space="preserve">, </v>
      </c>
      <c r="V2" s="37" t="str">
        <f>Learners!$C29&amp;", "&amp;Learners!$B29</f>
        <v xml:space="preserve">, </v>
      </c>
      <c r="W2" s="37" t="str">
        <f>Learners!$C30&amp;", "&amp;Learners!$B30</f>
        <v xml:space="preserve">, </v>
      </c>
    </row>
    <row r="3" spans="1:25" ht="18.75">
      <c r="A3" s="2" t="s">
        <v>12</v>
      </c>
      <c r="D3" s="38"/>
      <c r="E3" s="38"/>
      <c r="F3" s="38"/>
      <c r="G3" s="38"/>
      <c r="H3" s="38"/>
      <c r="I3" s="38"/>
      <c r="J3" s="38"/>
      <c r="K3" s="38"/>
      <c r="L3" s="38"/>
      <c r="M3" s="38"/>
      <c r="N3" s="38"/>
      <c r="O3" s="38"/>
      <c r="P3" s="38"/>
      <c r="Q3" s="38"/>
      <c r="R3" s="38"/>
      <c r="S3" s="38"/>
      <c r="T3" s="38"/>
      <c r="U3" s="38"/>
      <c r="V3" s="38"/>
      <c r="W3" s="38"/>
    </row>
    <row r="4" spans="1:25">
      <c r="D4" s="38"/>
      <c r="E4" s="38"/>
      <c r="F4" s="38"/>
      <c r="G4" s="38"/>
      <c r="H4" s="38"/>
      <c r="I4" s="38"/>
      <c r="J4" s="38"/>
      <c r="K4" s="38"/>
      <c r="L4" s="38"/>
      <c r="M4" s="38"/>
      <c r="N4" s="38"/>
      <c r="O4" s="38"/>
      <c r="P4" s="38"/>
      <c r="Q4" s="38"/>
      <c r="R4" s="38"/>
      <c r="S4" s="38"/>
      <c r="T4" s="38"/>
      <c r="U4" s="38"/>
      <c r="V4" s="38"/>
      <c r="W4" s="38"/>
    </row>
    <row r="5" spans="1:25" ht="30">
      <c r="A5" s="11" t="s">
        <v>13</v>
      </c>
      <c r="B5" s="12"/>
      <c r="C5" s="13" t="s">
        <v>14</v>
      </c>
      <c r="D5" s="39"/>
      <c r="E5" s="39"/>
      <c r="F5" s="39"/>
      <c r="G5" s="39"/>
      <c r="H5" s="39"/>
      <c r="I5" s="39"/>
      <c r="J5" s="39"/>
      <c r="K5" s="39"/>
      <c r="L5" s="39"/>
      <c r="M5" s="39"/>
      <c r="N5" s="39"/>
      <c r="O5" s="39"/>
      <c r="P5" s="39"/>
      <c r="Q5" s="39"/>
      <c r="R5" s="39"/>
      <c r="S5" s="39"/>
      <c r="T5" s="39"/>
      <c r="U5" s="39"/>
      <c r="V5" s="39"/>
      <c r="W5" s="39"/>
    </row>
    <row r="6" spans="1:25">
      <c r="A6" s="35" t="s">
        <v>15</v>
      </c>
      <c r="B6" s="22"/>
      <c r="C6" s="23"/>
      <c r="D6" s="36"/>
      <c r="E6" s="36"/>
      <c r="F6" s="36"/>
      <c r="G6" s="36"/>
      <c r="H6" s="36"/>
      <c r="I6" s="36"/>
      <c r="J6" s="36"/>
      <c r="K6" s="36"/>
      <c r="L6" s="36"/>
      <c r="M6" s="36"/>
      <c r="N6" s="36"/>
      <c r="O6" s="36"/>
      <c r="P6" s="36"/>
      <c r="Q6" s="36"/>
      <c r="R6" s="36"/>
      <c r="S6" s="36"/>
      <c r="T6" s="36"/>
      <c r="U6" s="36"/>
      <c r="V6" s="36"/>
      <c r="W6" s="36"/>
    </row>
    <row r="7" spans="1:25" ht="31.5" customHeight="1">
      <c r="A7" s="25" t="s">
        <v>16</v>
      </c>
      <c r="B7" s="8" t="s">
        <v>17</v>
      </c>
      <c r="C7" s="40">
        <v>40</v>
      </c>
      <c r="D7" s="30"/>
      <c r="E7" s="30"/>
      <c r="F7" s="30"/>
      <c r="G7" s="30"/>
      <c r="H7" s="30"/>
      <c r="I7" s="30"/>
      <c r="J7" s="30"/>
      <c r="K7" s="30"/>
      <c r="L7" s="30"/>
      <c r="M7" s="30"/>
      <c r="N7" s="30"/>
      <c r="O7" s="30"/>
      <c r="P7" s="30"/>
      <c r="Q7" s="30"/>
      <c r="R7" s="30"/>
      <c r="S7" s="30"/>
      <c r="T7" s="30"/>
      <c r="U7" s="30"/>
      <c r="V7" s="30"/>
      <c r="W7" s="30"/>
    </row>
    <row r="8" spans="1:25" ht="30">
      <c r="A8" s="25" t="s">
        <v>16</v>
      </c>
      <c r="B8" s="32" t="s">
        <v>18</v>
      </c>
      <c r="C8" s="41"/>
      <c r="D8" s="31"/>
      <c r="E8" s="31"/>
      <c r="F8" s="31"/>
      <c r="G8" s="31"/>
      <c r="H8" s="31"/>
      <c r="I8" s="31"/>
      <c r="J8" s="31"/>
      <c r="K8" s="31"/>
      <c r="L8" s="31"/>
      <c r="M8" s="31"/>
      <c r="N8" s="31"/>
      <c r="O8" s="31"/>
      <c r="P8" s="31"/>
      <c r="Q8" s="31"/>
      <c r="R8" s="31"/>
      <c r="S8" s="31"/>
      <c r="T8" s="31"/>
      <c r="U8" s="31"/>
      <c r="V8" s="31"/>
      <c r="W8" s="31"/>
      <c r="Y8" s="24"/>
    </row>
    <row r="9" spans="1:25">
      <c r="A9" s="25" t="s">
        <v>16</v>
      </c>
      <c r="B9" s="33" t="s">
        <v>19</v>
      </c>
      <c r="C9" s="41"/>
      <c r="D9" s="31"/>
      <c r="E9" s="31"/>
      <c r="F9" s="31"/>
      <c r="G9" s="31"/>
      <c r="H9" s="31"/>
      <c r="I9" s="31"/>
      <c r="J9" s="31"/>
      <c r="K9" s="31"/>
      <c r="L9" s="31"/>
      <c r="M9" s="31"/>
      <c r="N9" s="31"/>
      <c r="O9" s="31"/>
      <c r="P9" s="31"/>
      <c r="Q9" s="31"/>
      <c r="R9" s="31"/>
      <c r="S9" s="31"/>
      <c r="T9" s="31"/>
      <c r="U9" s="31"/>
      <c r="V9" s="31"/>
      <c r="W9" s="31"/>
    </row>
    <row r="10" spans="1:25">
      <c r="A10" s="25" t="s">
        <v>16</v>
      </c>
      <c r="B10" s="33" t="s">
        <v>20</v>
      </c>
      <c r="C10" s="41"/>
      <c r="D10" s="31"/>
      <c r="E10" s="31"/>
      <c r="F10" s="31"/>
      <c r="G10" s="31"/>
      <c r="H10" s="31"/>
      <c r="I10" s="31"/>
      <c r="J10" s="31"/>
      <c r="K10" s="31"/>
      <c r="L10" s="31"/>
      <c r="M10" s="31"/>
      <c r="N10" s="31"/>
      <c r="O10" s="31"/>
      <c r="P10" s="31"/>
      <c r="Q10" s="31"/>
      <c r="R10" s="31"/>
      <c r="S10" s="31"/>
      <c r="T10" s="31"/>
      <c r="U10" s="31"/>
      <c r="V10" s="31"/>
      <c r="W10" s="31"/>
    </row>
    <row r="11" spans="1:25">
      <c r="A11" s="25" t="s">
        <v>16</v>
      </c>
      <c r="B11" s="33" t="s">
        <v>21</v>
      </c>
      <c r="C11" s="41"/>
      <c r="D11" s="31"/>
      <c r="E11" s="31"/>
      <c r="F11" s="31"/>
      <c r="G11" s="31"/>
      <c r="H11" s="31"/>
      <c r="I11" s="31"/>
      <c r="J11" s="31"/>
      <c r="K11" s="31"/>
      <c r="L11" s="31"/>
      <c r="M11" s="31"/>
      <c r="N11" s="31"/>
      <c r="O11" s="31"/>
      <c r="P11" s="31"/>
      <c r="Q11" s="31"/>
      <c r="R11" s="31"/>
      <c r="S11" s="31"/>
      <c r="T11" s="31"/>
      <c r="U11" s="31"/>
      <c r="V11" s="31"/>
      <c r="W11" s="31"/>
    </row>
    <row r="12" spans="1:25">
      <c r="A12" s="35" t="s">
        <v>22</v>
      </c>
      <c r="B12" s="22"/>
      <c r="C12" s="23"/>
      <c r="D12" s="36"/>
      <c r="E12" s="36"/>
      <c r="F12" s="36"/>
      <c r="G12" s="36"/>
      <c r="H12" s="36"/>
      <c r="I12" s="36"/>
      <c r="J12" s="36"/>
      <c r="K12" s="36"/>
      <c r="L12" s="36"/>
      <c r="M12" s="36"/>
      <c r="N12" s="36"/>
      <c r="O12" s="36"/>
      <c r="P12" s="36"/>
      <c r="Q12" s="36"/>
      <c r="R12" s="36"/>
      <c r="S12" s="36"/>
      <c r="T12" s="36"/>
      <c r="U12" s="36"/>
      <c r="V12" s="36"/>
      <c r="W12" s="36"/>
    </row>
    <row r="13" spans="1:25">
      <c r="A13" s="25" t="s">
        <v>16</v>
      </c>
      <c r="B13" s="33" t="s">
        <v>23</v>
      </c>
      <c r="C13" s="40">
        <v>20</v>
      </c>
      <c r="D13" s="30"/>
      <c r="E13" s="30"/>
      <c r="F13" s="30"/>
      <c r="G13" s="30"/>
      <c r="H13" s="30"/>
      <c r="I13" s="30"/>
      <c r="J13" s="30"/>
      <c r="K13" s="30"/>
      <c r="L13" s="30"/>
      <c r="M13" s="30"/>
      <c r="N13" s="30"/>
      <c r="O13" s="30"/>
      <c r="P13" s="30"/>
      <c r="Q13" s="30"/>
      <c r="R13" s="30"/>
      <c r="S13" s="30"/>
      <c r="T13" s="30"/>
      <c r="U13" s="30"/>
      <c r="V13" s="30"/>
      <c r="W13" s="30"/>
    </row>
    <row r="14" spans="1:25">
      <c r="A14" s="25" t="s">
        <v>16</v>
      </c>
      <c r="B14" s="33" t="s">
        <v>24</v>
      </c>
      <c r="C14" s="41"/>
      <c r="D14" s="31"/>
      <c r="E14" s="31"/>
      <c r="F14" s="31"/>
      <c r="G14" s="31"/>
      <c r="H14" s="31"/>
      <c r="I14" s="31"/>
      <c r="J14" s="31"/>
      <c r="K14" s="31"/>
      <c r="L14" s="31"/>
      <c r="M14" s="31"/>
      <c r="N14" s="31"/>
      <c r="O14" s="31"/>
      <c r="P14" s="31"/>
      <c r="Q14" s="31"/>
      <c r="R14" s="31"/>
      <c r="S14" s="31"/>
      <c r="T14" s="31"/>
      <c r="U14" s="31"/>
      <c r="V14" s="31"/>
      <c r="W14" s="31"/>
    </row>
    <row r="15" spans="1:25">
      <c r="A15" s="25" t="s">
        <v>16</v>
      </c>
      <c r="B15" s="33" t="s">
        <v>25</v>
      </c>
      <c r="C15" s="41"/>
      <c r="D15" s="31"/>
      <c r="E15" s="31"/>
      <c r="F15" s="31"/>
      <c r="G15" s="31"/>
      <c r="H15" s="31"/>
      <c r="I15" s="31"/>
      <c r="J15" s="31"/>
      <c r="K15" s="31"/>
      <c r="L15" s="31"/>
      <c r="M15" s="31"/>
      <c r="N15" s="31"/>
      <c r="O15" s="31"/>
      <c r="P15" s="31"/>
      <c r="Q15" s="31"/>
      <c r="R15" s="31"/>
      <c r="S15" s="31"/>
      <c r="T15" s="31"/>
      <c r="U15" s="31"/>
      <c r="V15" s="31"/>
      <c r="W15" s="31"/>
    </row>
    <row r="16" spans="1:25">
      <c r="A16" s="25" t="s">
        <v>16</v>
      </c>
      <c r="B16" s="33" t="s">
        <v>26</v>
      </c>
      <c r="C16" s="41"/>
      <c r="D16" s="31"/>
      <c r="E16" s="31"/>
      <c r="F16" s="31"/>
      <c r="G16" s="31"/>
      <c r="H16" s="31"/>
      <c r="I16" s="31"/>
      <c r="J16" s="31"/>
      <c r="K16" s="31"/>
      <c r="L16" s="31"/>
      <c r="M16" s="31"/>
      <c r="N16" s="31"/>
      <c r="O16" s="31"/>
      <c r="P16" s="31"/>
      <c r="Q16" s="31"/>
      <c r="R16" s="31"/>
      <c r="S16" s="31"/>
      <c r="T16" s="31"/>
      <c r="U16" s="31"/>
      <c r="V16" s="31"/>
      <c r="W16" s="31"/>
    </row>
    <row r="17" spans="1:23">
      <c r="A17" s="25" t="s">
        <v>16</v>
      </c>
      <c r="B17" s="33" t="s">
        <v>27</v>
      </c>
      <c r="C17" s="41"/>
      <c r="D17" s="31"/>
      <c r="E17" s="31"/>
      <c r="F17" s="31"/>
      <c r="G17" s="31"/>
      <c r="H17" s="31"/>
      <c r="I17" s="31"/>
      <c r="J17" s="31"/>
      <c r="K17" s="31"/>
      <c r="L17" s="31"/>
      <c r="M17" s="31"/>
      <c r="N17" s="31"/>
      <c r="O17" s="31"/>
      <c r="P17" s="31"/>
      <c r="Q17" s="31"/>
      <c r="R17" s="31"/>
      <c r="S17" s="31"/>
      <c r="T17" s="31"/>
      <c r="U17" s="31"/>
      <c r="V17" s="31"/>
      <c r="W17" s="31"/>
    </row>
    <row r="18" spans="1:23">
      <c r="A18" s="42" t="s">
        <v>28</v>
      </c>
      <c r="B18" s="42"/>
      <c r="C18" s="23"/>
      <c r="D18" s="36"/>
      <c r="E18" s="36"/>
      <c r="F18" s="36"/>
      <c r="G18" s="36"/>
      <c r="H18" s="36"/>
      <c r="I18" s="36"/>
      <c r="J18" s="36"/>
      <c r="K18" s="36"/>
      <c r="L18" s="36"/>
      <c r="M18" s="36"/>
      <c r="N18" s="36"/>
      <c r="O18" s="36"/>
      <c r="P18" s="36"/>
      <c r="Q18" s="36"/>
      <c r="R18" s="36"/>
      <c r="S18" s="36"/>
      <c r="T18" s="36"/>
      <c r="U18" s="36"/>
      <c r="V18" s="36"/>
      <c r="W18" s="36"/>
    </row>
    <row r="19" spans="1:23">
      <c r="A19" s="25" t="s">
        <v>16</v>
      </c>
      <c r="B19" s="33" t="s">
        <v>29</v>
      </c>
      <c r="C19" s="40">
        <v>20</v>
      </c>
      <c r="D19" s="30"/>
      <c r="E19" s="30"/>
      <c r="F19" s="30"/>
      <c r="G19" s="30"/>
      <c r="H19" s="30"/>
      <c r="I19" s="30"/>
      <c r="J19" s="30"/>
      <c r="K19" s="30"/>
      <c r="L19" s="30"/>
      <c r="M19" s="30"/>
      <c r="N19" s="30"/>
      <c r="O19" s="30"/>
      <c r="P19" s="30"/>
      <c r="Q19" s="30"/>
      <c r="R19" s="30"/>
      <c r="S19" s="30"/>
      <c r="T19" s="30"/>
      <c r="U19" s="30"/>
      <c r="V19" s="30"/>
      <c r="W19" s="30"/>
    </row>
    <row r="20" spans="1:23">
      <c r="A20" s="25" t="s">
        <v>16</v>
      </c>
      <c r="B20" s="33" t="s">
        <v>30</v>
      </c>
      <c r="C20" s="41"/>
      <c r="D20" s="31"/>
      <c r="E20" s="31"/>
      <c r="F20" s="31"/>
      <c r="G20" s="31"/>
      <c r="H20" s="31"/>
      <c r="I20" s="31"/>
      <c r="J20" s="31"/>
      <c r="K20" s="31"/>
      <c r="L20" s="31"/>
      <c r="M20" s="31"/>
      <c r="N20" s="31"/>
      <c r="O20" s="31"/>
      <c r="P20" s="31"/>
      <c r="Q20" s="31"/>
      <c r="R20" s="31"/>
      <c r="S20" s="31"/>
      <c r="T20" s="31"/>
      <c r="U20" s="31"/>
      <c r="V20" s="31"/>
      <c r="W20" s="31"/>
    </row>
    <row r="21" spans="1:23">
      <c r="A21" s="25" t="s">
        <v>16</v>
      </c>
      <c r="B21" s="33" t="s">
        <v>31</v>
      </c>
      <c r="C21" s="41"/>
      <c r="D21" s="31"/>
      <c r="E21" s="31"/>
      <c r="F21" s="31"/>
      <c r="G21" s="31"/>
      <c r="H21" s="31"/>
      <c r="I21" s="31"/>
      <c r="J21" s="31"/>
      <c r="K21" s="31"/>
      <c r="L21" s="31"/>
      <c r="M21" s="31"/>
      <c r="N21" s="31"/>
      <c r="O21" s="31"/>
      <c r="P21" s="31"/>
      <c r="Q21" s="31"/>
      <c r="R21" s="31"/>
      <c r="S21" s="31"/>
      <c r="T21" s="31"/>
      <c r="U21" s="31"/>
      <c r="V21" s="31"/>
      <c r="W21" s="31"/>
    </row>
    <row r="22" spans="1:23">
      <c r="A22" s="25" t="s">
        <v>16</v>
      </c>
      <c r="B22" s="33" t="s">
        <v>32</v>
      </c>
      <c r="C22" s="41"/>
      <c r="D22" s="31"/>
      <c r="E22" s="31"/>
      <c r="F22" s="31"/>
      <c r="G22" s="31"/>
      <c r="H22" s="31"/>
      <c r="I22" s="31"/>
      <c r="J22" s="31"/>
      <c r="K22" s="31"/>
      <c r="L22" s="31"/>
      <c r="M22" s="31"/>
      <c r="N22" s="31"/>
      <c r="O22" s="31"/>
      <c r="P22" s="31"/>
      <c r="Q22" s="31"/>
      <c r="R22" s="31"/>
      <c r="S22" s="31"/>
      <c r="T22" s="31"/>
      <c r="U22" s="31"/>
      <c r="V22" s="31"/>
      <c r="W22" s="31"/>
    </row>
    <row r="23" spans="1:23">
      <c r="A23" s="25" t="s">
        <v>16</v>
      </c>
      <c r="B23" s="33" t="s">
        <v>33</v>
      </c>
      <c r="C23" s="41"/>
      <c r="D23" s="31"/>
      <c r="E23" s="31"/>
      <c r="F23" s="31"/>
      <c r="G23" s="31"/>
      <c r="H23" s="31"/>
      <c r="I23" s="31"/>
      <c r="J23" s="31"/>
      <c r="K23" s="31"/>
      <c r="L23" s="31"/>
      <c r="M23" s="31"/>
      <c r="N23" s="31"/>
      <c r="O23" s="31"/>
      <c r="P23" s="31"/>
      <c r="Q23" s="31"/>
      <c r="R23" s="31"/>
      <c r="S23" s="31"/>
      <c r="T23" s="31"/>
      <c r="U23" s="31"/>
      <c r="V23" s="31"/>
      <c r="W23" s="31"/>
    </row>
    <row r="24" spans="1:23">
      <c r="A24" s="34" t="s">
        <v>34</v>
      </c>
      <c r="B24" s="22"/>
      <c r="C24" s="23"/>
      <c r="D24" s="36"/>
      <c r="E24" s="36"/>
      <c r="F24" s="36"/>
      <c r="G24" s="36"/>
      <c r="H24" s="36"/>
      <c r="I24" s="36"/>
      <c r="J24" s="36"/>
      <c r="K24" s="36"/>
      <c r="L24" s="36"/>
      <c r="M24" s="36"/>
      <c r="N24" s="36"/>
      <c r="O24" s="36"/>
      <c r="P24" s="36"/>
      <c r="Q24" s="36"/>
      <c r="R24" s="36"/>
      <c r="S24" s="36"/>
      <c r="T24" s="36"/>
      <c r="U24" s="36"/>
      <c r="V24" s="36"/>
      <c r="W24" s="36"/>
    </row>
    <row r="25" spans="1:23">
      <c r="A25" s="25" t="s">
        <v>16</v>
      </c>
      <c r="B25" s="33" t="s">
        <v>35</v>
      </c>
      <c r="C25" s="40">
        <v>20</v>
      </c>
      <c r="D25" s="30"/>
      <c r="E25" s="30"/>
      <c r="F25" s="30"/>
      <c r="G25" s="30"/>
      <c r="H25" s="30"/>
      <c r="I25" s="30"/>
      <c r="J25" s="30"/>
      <c r="K25" s="30"/>
      <c r="L25" s="30"/>
      <c r="M25" s="30"/>
      <c r="N25" s="30"/>
      <c r="O25" s="30"/>
      <c r="P25" s="30"/>
      <c r="Q25" s="30"/>
      <c r="R25" s="30"/>
      <c r="S25" s="30"/>
      <c r="T25" s="30"/>
      <c r="U25" s="30"/>
      <c r="V25" s="30"/>
      <c r="W25" s="30"/>
    </row>
    <row r="26" spans="1:23" ht="34.5" customHeight="1">
      <c r="A26" s="25" t="s">
        <v>16</v>
      </c>
      <c r="B26" s="8" t="s">
        <v>36</v>
      </c>
      <c r="C26" s="41"/>
      <c r="D26" s="31"/>
      <c r="E26" s="31"/>
      <c r="F26" s="31"/>
      <c r="G26" s="31"/>
      <c r="H26" s="31"/>
      <c r="I26" s="31"/>
      <c r="J26" s="31"/>
      <c r="K26" s="31"/>
      <c r="L26" s="31"/>
      <c r="M26" s="31"/>
      <c r="N26" s="31"/>
      <c r="O26" s="31"/>
      <c r="P26" s="31"/>
      <c r="Q26" s="31"/>
      <c r="R26" s="31"/>
      <c r="S26" s="31"/>
      <c r="T26" s="31"/>
      <c r="U26" s="31"/>
      <c r="V26" s="31"/>
      <c r="W26" s="31"/>
    </row>
    <row r="27" spans="1:23">
      <c r="A27" s="25" t="s">
        <v>16</v>
      </c>
      <c r="B27" s="33" t="s">
        <v>37</v>
      </c>
      <c r="C27" s="41"/>
      <c r="D27" s="31"/>
      <c r="E27" s="31"/>
      <c r="F27" s="31"/>
      <c r="G27" s="31"/>
      <c r="H27" s="31"/>
      <c r="I27" s="31"/>
      <c r="J27" s="31"/>
      <c r="K27" s="31"/>
      <c r="L27" s="31"/>
      <c r="M27" s="31"/>
      <c r="N27" s="31"/>
      <c r="O27" s="31"/>
      <c r="P27" s="31"/>
      <c r="Q27" s="31"/>
      <c r="R27" s="31"/>
      <c r="S27" s="31"/>
      <c r="T27" s="31"/>
      <c r="U27" s="31"/>
      <c r="V27" s="31"/>
      <c r="W27" s="31"/>
    </row>
    <row r="28" spans="1:23">
      <c r="A28" s="9" t="s">
        <v>38</v>
      </c>
      <c r="B28" s="9"/>
      <c r="C28" s="10">
        <f t="shared" ref="C28:W28" si="0">SUM(C6:C27)</f>
        <v>100</v>
      </c>
      <c r="D28" s="10">
        <f t="shared" si="0"/>
        <v>0</v>
      </c>
      <c r="E28" s="10">
        <f t="shared" si="0"/>
        <v>0</v>
      </c>
      <c r="F28" s="10">
        <f t="shared" si="0"/>
        <v>0</v>
      </c>
      <c r="G28" s="10">
        <f t="shared" si="0"/>
        <v>0</v>
      </c>
      <c r="H28" s="10">
        <f t="shared" si="0"/>
        <v>0</v>
      </c>
      <c r="I28" s="10">
        <f t="shared" si="0"/>
        <v>0</v>
      </c>
      <c r="J28" s="10">
        <f t="shared" si="0"/>
        <v>0</v>
      </c>
      <c r="K28" s="10">
        <f t="shared" si="0"/>
        <v>0</v>
      </c>
      <c r="L28" s="10">
        <f t="shared" si="0"/>
        <v>0</v>
      </c>
      <c r="M28" s="10">
        <f t="shared" si="0"/>
        <v>0</v>
      </c>
      <c r="N28" s="10">
        <f t="shared" si="0"/>
        <v>0</v>
      </c>
      <c r="O28" s="10">
        <f t="shared" si="0"/>
        <v>0</v>
      </c>
      <c r="P28" s="10">
        <f t="shared" si="0"/>
        <v>0</v>
      </c>
      <c r="Q28" s="10">
        <f t="shared" si="0"/>
        <v>0</v>
      </c>
      <c r="R28" s="10">
        <f t="shared" si="0"/>
        <v>0</v>
      </c>
      <c r="S28" s="10">
        <f t="shared" si="0"/>
        <v>0</v>
      </c>
      <c r="T28" s="10">
        <f t="shared" si="0"/>
        <v>0</v>
      </c>
      <c r="U28" s="10">
        <f t="shared" si="0"/>
        <v>0</v>
      </c>
      <c r="V28" s="10">
        <f t="shared" si="0"/>
        <v>0</v>
      </c>
      <c r="W28" s="10">
        <f t="shared" si="0"/>
        <v>0</v>
      </c>
    </row>
    <row r="30" spans="1:23">
      <c r="A30" t="s">
        <v>39</v>
      </c>
      <c r="B30" t="s">
        <v>40</v>
      </c>
    </row>
    <row r="31" spans="1:23">
      <c r="B31" t="s">
        <v>41</v>
      </c>
    </row>
  </sheetData>
  <sheetProtection algorithmName="SHA-512" hashValue="kEGmWvO3A2+GcVgTg9D8qjswBp5TKLDlTItsuxyCI7zQVCD/t3VQswBXclVj7xIGz0ZnQBu+sDPb50sv4Zmbdg==" saltValue="l1wzanjTDbVi31flW61uNA==" spinCount="100000" sheet="1" objects="1" scenarios="1" selectLockedCells="1"/>
  <mergeCells count="25">
    <mergeCell ref="C25:C27"/>
    <mergeCell ref="C19:C23"/>
    <mergeCell ref="C13:C17"/>
    <mergeCell ref="C7:C11"/>
    <mergeCell ref="A18:B18"/>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W7">
    <cfRule type="expression" dxfId="88" priority="400">
      <formula>D7&gt;$C7</formula>
    </cfRule>
  </conditionalFormatting>
  <conditionalFormatting sqref="W7">
    <cfRule type="expression" dxfId="87" priority="361">
      <formula>W7&gt;$C7</formula>
    </cfRule>
  </conditionalFormatting>
  <conditionalFormatting sqref="E7">
    <cfRule type="expression" dxfId="86" priority="379">
      <formula>E7&gt;$C7</formula>
    </cfRule>
  </conditionalFormatting>
  <conditionalFormatting sqref="F7">
    <cfRule type="expression" dxfId="85" priority="378">
      <formula>F7&gt;$C7</formula>
    </cfRule>
  </conditionalFormatting>
  <conditionalFormatting sqref="G7">
    <cfRule type="expression" dxfId="84" priority="377">
      <formula>G7&gt;$C7</formula>
    </cfRule>
  </conditionalFormatting>
  <conditionalFormatting sqref="H7">
    <cfRule type="expression" dxfId="83" priority="376">
      <formula>H7&gt;$C7</formula>
    </cfRule>
  </conditionalFormatting>
  <conditionalFormatting sqref="I7">
    <cfRule type="expression" dxfId="82" priority="375">
      <formula>I7&gt;$C7</formula>
    </cfRule>
  </conditionalFormatting>
  <conditionalFormatting sqref="J7">
    <cfRule type="expression" dxfId="81" priority="374">
      <formula>J7&gt;$C7</formula>
    </cfRule>
  </conditionalFormatting>
  <conditionalFormatting sqref="K7">
    <cfRule type="expression" dxfId="80" priority="373">
      <formula>K7&gt;$C7</formula>
    </cfRule>
  </conditionalFormatting>
  <conditionalFormatting sqref="L7">
    <cfRule type="expression" dxfId="79" priority="372">
      <formula>L7&gt;$C7</formula>
    </cfRule>
  </conditionalFormatting>
  <conditionalFormatting sqref="M7">
    <cfRule type="expression" dxfId="78" priority="371">
      <formula>M7&gt;$C7</formula>
    </cfRule>
  </conditionalFormatting>
  <conditionalFormatting sqref="N7">
    <cfRule type="expression" dxfId="77" priority="370">
      <formula>N7&gt;$C7</formula>
    </cfRule>
  </conditionalFormatting>
  <conditionalFormatting sqref="O7">
    <cfRule type="expression" dxfId="76" priority="369">
      <formula>O7&gt;$C7</formula>
    </cfRule>
  </conditionalFormatting>
  <conditionalFormatting sqref="P7">
    <cfRule type="expression" dxfId="75" priority="368">
      <formula>P7&gt;$C7</formula>
    </cfRule>
  </conditionalFormatting>
  <conditionalFormatting sqref="Q7">
    <cfRule type="expression" dxfId="74" priority="367">
      <formula>Q7&gt;$C7</formula>
    </cfRule>
  </conditionalFormatting>
  <conditionalFormatting sqref="R7">
    <cfRule type="expression" dxfId="73" priority="366">
      <formula>R7&gt;$C7</formula>
    </cfRule>
  </conditionalFormatting>
  <conditionalFormatting sqref="S7">
    <cfRule type="expression" dxfId="72" priority="365">
      <formula>S7&gt;$C7</formula>
    </cfRule>
  </conditionalFormatting>
  <conditionalFormatting sqref="T7">
    <cfRule type="expression" dxfId="71" priority="364">
      <formula>T7&gt;$C7</formula>
    </cfRule>
  </conditionalFormatting>
  <conditionalFormatting sqref="U7">
    <cfRule type="expression" dxfId="70" priority="363">
      <formula>U7&gt;$C7</formula>
    </cfRule>
  </conditionalFormatting>
  <conditionalFormatting sqref="V7">
    <cfRule type="expression" dxfId="69" priority="362">
      <formula>V7&gt;$C7</formula>
    </cfRule>
  </conditionalFormatting>
  <conditionalFormatting sqref="D6">
    <cfRule type="expression" dxfId="68" priority="180">
      <formula>D6&gt;$C6</formula>
    </cfRule>
  </conditionalFormatting>
  <conditionalFormatting sqref="E6:W6">
    <cfRule type="expression" dxfId="67" priority="179">
      <formula>E6&gt;$C6</formula>
    </cfRule>
  </conditionalFormatting>
  <conditionalFormatting sqref="D12:W12">
    <cfRule type="expression" dxfId="66" priority="178">
      <formula>D12&gt;$C12</formula>
    </cfRule>
  </conditionalFormatting>
  <conditionalFormatting sqref="E12:W12">
    <cfRule type="expression" dxfId="65" priority="177">
      <formula>E12&gt;$C12</formula>
    </cfRule>
  </conditionalFormatting>
  <conditionalFormatting sqref="D18:W18">
    <cfRule type="expression" dxfId="64" priority="176">
      <formula>D18&gt;$C18</formula>
    </cfRule>
  </conditionalFormatting>
  <conditionalFormatting sqref="E18:W18">
    <cfRule type="expression" dxfId="63" priority="175">
      <formula>E18&gt;$C18</formula>
    </cfRule>
  </conditionalFormatting>
  <conditionalFormatting sqref="D24:W24">
    <cfRule type="expression" dxfId="62" priority="174">
      <formula>D24&gt;$C24</formula>
    </cfRule>
  </conditionalFormatting>
  <conditionalFormatting sqref="E24:W24">
    <cfRule type="expression" dxfId="61" priority="173">
      <formula>E24&gt;$C24</formula>
    </cfRule>
  </conditionalFormatting>
  <conditionalFormatting sqref="D13:W13">
    <cfRule type="expression" dxfId="60" priority="160">
      <formula>D13&gt;$C13</formula>
    </cfRule>
  </conditionalFormatting>
  <conditionalFormatting sqref="W13">
    <cfRule type="expression" dxfId="59" priority="141">
      <formula>W13&gt;$C13</formula>
    </cfRule>
  </conditionalFormatting>
  <conditionalFormatting sqref="E13">
    <cfRule type="expression" dxfId="58" priority="159">
      <formula>E13&gt;$C13</formula>
    </cfRule>
  </conditionalFormatting>
  <conditionalFormatting sqref="F13">
    <cfRule type="expression" dxfId="57" priority="158">
      <formula>F13&gt;$C13</formula>
    </cfRule>
  </conditionalFormatting>
  <conditionalFormatting sqref="G13">
    <cfRule type="expression" dxfId="56" priority="157">
      <formula>G13&gt;$C13</formula>
    </cfRule>
  </conditionalFormatting>
  <conditionalFormatting sqref="H13">
    <cfRule type="expression" dxfId="55" priority="156">
      <formula>H13&gt;$C13</formula>
    </cfRule>
  </conditionalFormatting>
  <conditionalFormatting sqref="I13">
    <cfRule type="expression" dxfId="54" priority="155">
      <formula>I13&gt;$C13</formula>
    </cfRule>
  </conditionalFormatting>
  <conditionalFormatting sqref="J13">
    <cfRule type="expression" dxfId="53" priority="154">
      <formula>J13&gt;$C13</formula>
    </cfRule>
  </conditionalFormatting>
  <conditionalFormatting sqref="K13">
    <cfRule type="expression" dxfId="52" priority="153">
      <formula>K13&gt;$C13</formula>
    </cfRule>
  </conditionalFormatting>
  <conditionalFormatting sqref="L13">
    <cfRule type="expression" dxfId="51" priority="152">
      <formula>L13&gt;$C13</formula>
    </cfRule>
  </conditionalFormatting>
  <conditionalFormatting sqref="M13">
    <cfRule type="expression" dxfId="50" priority="151">
      <formula>M13&gt;$C13</formula>
    </cfRule>
  </conditionalFormatting>
  <conditionalFormatting sqref="N13">
    <cfRule type="expression" dxfId="49" priority="150">
      <formula>N13&gt;$C13</formula>
    </cfRule>
  </conditionalFormatting>
  <conditionalFormatting sqref="O13">
    <cfRule type="expression" dxfId="48" priority="149">
      <formula>O13&gt;$C13</formula>
    </cfRule>
  </conditionalFormatting>
  <conditionalFormatting sqref="P13">
    <cfRule type="expression" dxfId="47" priority="148">
      <formula>P13&gt;$C13</formula>
    </cfRule>
  </conditionalFormatting>
  <conditionalFormatting sqref="Q13">
    <cfRule type="expression" dxfId="46" priority="147">
      <formula>Q13&gt;$C13</formula>
    </cfRule>
  </conditionalFormatting>
  <conditionalFormatting sqref="R13">
    <cfRule type="expression" dxfId="45" priority="146">
      <formula>R13&gt;$C13</formula>
    </cfRule>
  </conditionalFormatting>
  <conditionalFormatting sqref="S13">
    <cfRule type="expression" dxfId="44" priority="145">
      <formula>S13&gt;$C13</formula>
    </cfRule>
  </conditionalFormatting>
  <conditionalFormatting sqref="T13">
    <cfRule type="expression" dxfId="43" priority="144">
      <formula>T13&gt;$C13</formula>
    </cfRule>
  </conditionalFormatting>
  <conditionalFormatting sqref="U13">
    <cfRule type="expression" dxfId="42" priority="143">
      <formula>U13&gt;$C13</formula>
    </cfRule>
  </conditionalFormatting>
  <conditionalFormatting sqref="V13">
    <cfRule type="expression" dxfId="41" priority="142">
      <formula>V13&gt;$C13</formula>
    </cfRule>
  </conditionalFormatting>
  <conditionalFormatting sqref="D19:W19">
    <cfRule type="expression" dxfId="40" priority="140">
      <formula>D19&gt;$C19</formula>
    </cfRule>
  </conditionalFormatting>
  <conditionalFormatting sqref="W19">
    <cfRule type="expression" dxfId="39" priority="121">
      <formula>W19&gt;$C19</formula>
    </cfRule>
  </conditionalFormatting>
  <conditionalFormatting sqref="E19">
    <cfRule type="expression" dxfId="38" priority="139">
      <formula>E19&gt;$C19</formula>
    </cfRule>
  </conditionalFormatting>
  <conditionalFormatting sqref="F19">
    <cfRule type="expression" dxfId="37" priority="138">
      <formula>F19&gt;$C19</formula>
    </cfRule>
  </conditionalFormatting>
  <conditionalFormatting sqref="G19">
    <cfRule type="expression" dxfId="36" priority="137">
      <formula>G19&gt;$C19</formula>
    </cfRule>
  </conditionalFormatting>
  <conditionalFormatting sqref="H19">
    <cfRule type="expression" dxfId="35" priority="136">
      <formula>H19&gt;$C19</formula>
    </cfRule>
  </conditionalFormatting>
  <conditionalFormatting sqref="I19">
    <cfRule type="expression" dxfId="34" priority="135">
      <formula>I19&gt;$C19</formula>
    </cfRule>
  </conditionalFormatting>
  <conditionalFormatting sqref="J19">
    <cfRule type="expression" dxfId="33" priority="134">
      <formula>J19&gt;$C19</formula>
    </cfRule>
  </conditionalFormatting>
  <conditionalFormatting sqref="K19">
    <cfRule type="expression" dxfId="32" priority="133">
      <formula>K19&gt;$C19</formula>
    </cfRule>
  </conditionalFormatting>
  <conditionalFormatting sqref="L19">
    <cfRule type="expression" dxfId="31" priority="132">
      <formula>L19&gt;$C19</formula>
    </cfRule>
  </conditionalFormatting>
  <conditionalFormatting sqref="M19">
    <cfRule type="expression" dxfId="30" priority="131">
      <formula>M19&gt;$C19</formula>
    </cfRule>
  </conditionalFormatting>
  <conditionalFormatting sqref="N19">
    <cfRule type="expression" dxfId="29" priority="130">
      <formula>N19&gt;$C19</formula>
    </cfRule>
  </conditionalFormatting>
  <conditionalFormatting sqref="O19">
    <cfRule type="expression" dxfId="28" priority="129">
      <formula>O19&gt;$C19</formula>
    </cfRule>
  </conditionalFormatting>
  <conditionalFormatting sqref="P19">
    <cfRule type="expression" dxfId="27" priority="128">
      <formula>P19&gt;$C19</formula>
    </cfRule>
  </conditionalFormatting>
  <conditionalFormatting sqref="Q19">
    <cfRule type="expression" dxfId="26" priority="127">
      <formula>Q19&gt;$C19</formula>
    </cfRule>
  </conditionalFormatting>
  <conditionalFormatting sqref="R19">
    <cfRule type="expression" dxfId="25" priority="126">
      <formula>R19&gt;$C19</formula>
    </cfRule>
  </conditionalFormatting>
  <conditionalFormatting sqref="S19">
    <cfRule type="expression" dxfId="24" priority="125">
      <formula>S19&gt;$C19</formula>
    </cfRule>
  </conditionalFormatting>
  <conditionalFormatting sqref="T19">
    <cfRule type="expression" dxfId="23" priority="124">
      <formula>T19&gt;$C19</formula>
    </cfRule>
  </conditionalFormatting>
  <conditionalFormatting sqref="U19">
    <cfRule type="expression" dxfId="22" priority="123">
      <formula>U19&gt;$C19</formula>
    </cfRule>
  </conditionalFormatting>
  <conditionalFormatting sqref="V19">
    <cfRule type="expression" dxfId="21" priority="122">
      <formula>V19&gt;$C19</formula>
    </cfRule>
  </conditionalFormatting>
  <conditionalFormatting sqref="D25:W25">
    <cfRule type="expression" dxfId="20" priority="120">
      <formula>D25&gt;$C25</formula>
    </cfRule>
  </conditionalFormatting>
  <conditionalFormatting sqref="W25">
    <cfRule type="expression" dxfId="19" priority="101">
      <formula>W25&gt;$C25</formula>
    </cfRule>
  </conditionalFormatting>
  <conditionalFormatting sqref="E25">
    <cfRule type="expression" dxfId="18" priority="119">
      <formula>E25&gt;$C25</formula>
    </cfRule>
  </conditionalFormatting>
  <conditionalFormatting sqref="F25">
    <cfRule type="expression" dxfId="17" priority="118">
      <formula>F25&gt;$C25</formula>
    </cfRule>
  </conditionalFormatting>
  <conditionalFormatting sqref="G25">
    <cfRule type="expression" dxfId="16" priority="117">
      <formula>G25&gt;$C25</formula>
    </cfRule>
  </conditionalFormatting>
  <conditionalFormatting sqref="H25">
    <cfRule type="expression" dxfId="15" priority="116">
      <formula>H25&gt;$C25</formula>
    </cfRule>
  </conditionalFormatting>
  <conditionalFormatting sqref="I25">
    <cfRule type="expression" dxfId="14" priority="115">
      <formula>I25&gt;$C25</formula>
    </cfRule>
  </conditionalFormatting>
  <conditionalFormatting sqref="J25">
    <cfRule type="expression" dxfId="13" priority="114">
      <formula>J25&gt;$C25</formula>
    </cfRule>
  </conditionalFormatting>
  <conditionalFormatting sqref="K25">
    <cfRule type="expression" dxfId="12" priority="113">
      <formula>K25&gt;$C25</formula>
    </cfRule>
  </conditionalFormatting>
  <conditionalFormatting sqref="L25">
    <cfRule type="expression" dxfId="11" priority="112">
      <formula>L25&gt;$C25</formula>
    </cfRule>
  </conditionalFormatting>
  <conditionalFormatting sqref="M25">
    <cfRule type="expression" dxfId="10" priority="111">
      <formula>M25&gt;$C25</formula>
    </cfRule>
  </conditionalFormatting>
  <conditionalFormatting sqref="N25">
    <cfRule type="expression" dxfId="9" priority="110">
      <formula>N25&gt;$C25</formula>
    </cfRule>
  </conditionalFormatting>
  <conditionalFormatting sqref="O25">
    <cfRule type="expression" dxfId="8" priority="109">
      <formula>O25&gt;$C25</formula>
    </cfRule>
  </conditionalFormatting>
  <conditionalFormatting sqref="P25">
    <cfRule type="expression" dxfId="7" priority="108">
      <formula>P25&gt;$C25</formula>
    </cfRule>
  </conditionalFormatting>
  <conditionalFormatting sqref="Q25">
    <cfRule type="expression" dxfId="6" priority="107">
      <formula>Q25&gt;$C25</formula>
    </cfRule>
  </conditionalFormatting>
  <conditionalFormatting sqref="R25">
    <cfRule type="expression" dxfId="5" priority="106">
      <formula>R25&gt;$C25</formula>
    </cfRule>
  </conditionalFormatting>
  <conditionalFormatting sqref="S25">
    <cfRule type="expression" dxfId="4" priority="105">
      <formula>S25&gt;$C25</formula>
    </cfRule>
  </conditionalFormatting>
  <conditionalFormatting sqref="T25">
    <cfRule type="expression" dxfId="3" priority="104">
      <formula>T25&gt;$C25</formula>
    </cfRule>
  </conditionalFormatting>
  <conditionalFormatting sqref="U25">
    <cfRule type="expression" dxfId="2" priority="103">
      <formula>U25&gt;$C25</formula>
    </cfRule>
  </conditionalFormatting>
  <conditionalFormatting sqref="V25">
    <cfRule type="expression" dxfId="1" priority="102">
      <formula>V25&gt;$C25</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H30"/>
  <sheetViews>
    <sheetView workbookViewId="0">
      <selection activeCell="H22" sqref="H22"/>
    </sheetView>
  </sheetViews>
  <sheetFormatPr defaultRowHeight="15"/>
  <cols>
    <col min="1" max="1" width="4.140625" customWidth="1"/>
    <col min="2" max="2" width="14.7109375" customWidth="1"/>
    <col min="3" max="3" width="13.7109375" customWidth="1"/>
    <col min="4" max="8" width="13.5703125" style="1" customWidth="1"/>
  </cols>
  <sheetData>
    <row r="1" spans="1:8" ht="26.25">
      <c r="A1" s="14" t="s">
        <v>42</v>
      </c>
    </row>
    <row r="2" spans="1:8" ht="21">
      <c r="A2" s="15" t="s">
        <v>43</v>
      </c>
    </row>
    <row r="4" spans="1:8" ht="18.75">
      <c r="A4" s="2" t="str">
        <f>Learners!A1</f>
        <v>5N1302 Painting</v>
      </c>
    </row>
    <row r="6" spans="1:8" ht="25.5">
      <c r="A6" s="17" t="s">
        <v>8</v>
      </c>
      <c r="B6" s="17" t="s">
        <v>10</v>
      </c>
      <c r="C6" s="17" t="s">
        <v>9</v>
      </c>
      <c r="D6" s="18" t="s">
        <v>44</v>
      </c>
      <c r="E6" s="18" t="s">
        <v>12</v>
      </c>
      <c r="F6" s="18" t="s">
        <v>45</v>
      </c>
      <c r="G6" s="18" t="s">
        <v>46</v>
      </c>
      <c r="H6" s="18" t="s">
        <v>47</v>
      </c>
    </row>
    <row r="7" spans="1:8" ht="23.25" customHeight="1">
      <c r="A7" s="21">
        <v>1</v>
      </c>
      <c r="B7" s="26" t="str">
        <f>IF(Learners!C11="","",Learners!C11)</f>
        <v/>
      </c>
      <c r="C7" s="26" t="str">
        <f>IF(Learners!B11="","",Learners!B11)</f>
        <v/>
      </c>
      <c r="D7" s="21" t="str">
        <f>IF(Learners!D$11="","",Learners!D$11)</f>
        <v/>
      </c>
      <c r="E7" s="21">
        <f>'Collection of Work'!$D$28</f>
        <v>0</v>
      </c>
      <c r="F7" s="21" t="str">
        <f t="shared" ref="F7:F26" si="0">IF(B7="","",SUM(E7:E7))</f>
        <v/>
      </c>
      <c r="G7" s="21" t="str">
        <f>IF(F7="","",IF(F7&gt;79,"D",IF(F7&gt;64,"M", IF(F7&gt;49,"P",IF(F7&lt;50,"U")))))</f>
        <v/>
      </c>
      <c r="H7" s="27"/>
    </row>
    <row r="8" spans="1:8" ht="23.25" customHeight="1">
      <c r="A8" s="20">
        <v>2</v>
      </c>
      <c r="B8" s="28" t="str">
        <f>IF(Learners!C12="","",Learners!C12)</f>
        <v/>
      </c>
      <c r="C8" s="28" t="str">
        <f>IF(Learners!B12="","",Learners!B12)</f>
        <v/>
      </c>
      <c r="D8" s="20" t="str">
        <f>IF(Learners!D12="","",Learners!D12)</f>
        <v/>
      </c>
      <c r="E8" s="20">
        <f>'Collection of Work'!$E$28</f>
        <v>0</v>
      </c>
      <c r="F8" s="20" t="str">
        <f t="shared" si="0"/>
        <v/>
      </c>
      <c r="G8" s="20" t="str">
        <f t="shared" ref="G8:G26" si="1">IF(F8="","",IF(F8&gt;79,"D",IF(F8&gt;64,"M", IF(F8&gt;49,"P",IF(F8&lt;50,"U")))))</f>
        <v/>
      </c>
      <c r="H8" s="29"/>
    </row>
    <row r="9" spans="1:8" ht="23.25" customHeight="1">
      <c r="A9" s="21">
        <v>3</v>
      </c>
      <c r="B9" s="26" t="str">
        <f>IF(Learners!C13="","",Learners!C13)</f>
        <v/>
      </c>
      <c r="C9" s="26" t="str">
        <f>IF(Learners!B13="","",Learners!B13)</f>
        <v/>
      </c>
      <c r="D9" s="21" t="str">
        <f>IF(Learners!D13="","",Learners!D13)</f>
        <v/>
      </c>
      <c r="E9" s="21">
        <f>'Collection of Work'!$F$28</f>
        <v>0</v>
      </c>
      <c r="F9" s="21" t="str">
        <f t="shared" si="0"/>
        <v/>
      </c>
      <c r="G9" s="21" t="str">
        <f t="shared" si="1"/>
        <v/>
      </c>
      <c r="H9" s="27"/>
    </row>
    <row r="10" spans="1:8" ht="23.25" customHeight="1">
      <c r="A10" s="20">
        <v>4</v>
      </c>
      <c r="B10" s="28" t="str">
        <f>IF(Learners!C14="","",Learners!C14)</f>
        <v/>
      </c>
      <c r="C10" s="28" t="str">
        <f>IF(Learners!B14="","",Learners!B14)</f>
        <v/>
      </c>
      <c r="D10" s="20" t="str">
        <f>IF(Learners!D14="","",Learners!D14)</f>
        <v/>
      </c>
      <c r="E10" s="20">
        <f>'Collection of Work'!$G$28</f>
        <v>0</v>
      </c>
      <c r="F10" s="20" t="str">
        <f t="shared" si="0"/>
        <v/>
      </c>
      <c r="G10" s="20" t="str">
        <f t="shared" si="1"/>
        <v/>
      </c>
      <c r="H10" s="29"/>
    </row>
    <row r="11" spans="1:8" ht="23.25" customHeight="1">
      <c r="A11" s="21">
        <v>5</v>
      </c>
      <c r="B11" s="26" t="str">
        <f>IF(Learners!C15="","",Learners!C15)</f>
        <v/>
      </c>
      <c r="C11" s="26" t="str">
        <f>IF(Learners!B15="","",Learners!B15)</f>
        <v/>
      </c>
      <c r="D11" s="21" t="str">
        <f>IF(Learners!D15="","",Learners!D15)</f>
        <v/>
      </c>
      <c r="E11" s="21">
        <f>'Collection of Work'!$H$28</f>
        <v>0</v>
      </c>
      <c r="F11" s="21" t="str">
        <f t="shared" si="0"/>
        <v/>
      </c>
      <c r="G11" s="21" t="str">
        <f t="shared" si="1"/>
        <v/>
      </c>
      <c r="H11" s="27"/>
    </row>
    <row r="12" spans="1:8" ht="23.25" customHeight="1">
      <c r="A12" s="20">
        <v>6</v>
      </c>
      <c r="B12" s="28" t="str">
        <f>IF(Learners!C16="","",Learners!C16)</f>
        <v/>
      </c>
      <c r="C12" s="28" t="str">
        <f>IF(Learners!B16="","",Learners!B16)</f>
        <v/>
      </c>
      <c r="D12" s="20" t="str">
        <f>IF(Learners!D16="","",Learners!D16)</f>
        <v/>
      </c>
      <c r="E12" s="20">
        <f>'Collection of Work'!$I$28</f>
        <v>0</v>
      </c>
      <c r="F12" s="20" t="str">
        <f t="shared" si="0"/>
        <v/>
      </c>
      <c r="G12" s="20" t="str">
        <f t="shared" si="1"/>
        <v/>
      </c>
      <c r="H12" s="29"/>
    </row>
    <row r="13" spans="1:8" ht="23.25" customHeight="1">
      <c r="A13" s="21">
        <v>7</v>
      </c>
      <c r="B13" s="26" t="str">
        <f>IF(Learners!C17="","",Learners!C17)</f>
        <v/>
      </c>
      <c r="C13" s="26" t="str">
        <f>IF(Learners!B17="","",Learners!B17)</f>
        <v/>
      </c>
      <c r="D13" s="21" t="str">
        <f>IF(Learners!D17="","",Learners!D17)</f>
        <v/>
      </c>
      <c r="E13" s="21">
        <f>'Collection of Work'!$J$28</f>
        <v>0</v>
      </c>
      <c r="F13" s="21" t="str">
        <f t="shared" si="0"/>
        <v/>
      </c>
      <c r="G13" s="21" t="str">
        <f t="shared" si="1"/>
        <v/>
      </c>
      <c r="H13" s="27"/>
    </row>
    <row r="14" spans="1:8" ht="23.25" customHeight="1">
      <c r="A14" s="20">
        <v>8</v>
      </c>
      <c r="B14" s="28" t="str">
        <f>IF(Learners!C18="","",Learners!C18)</f>
        <v/>
      </c>
      <c r="C14" s="28" t="str">
        <f>IF(Learners!B18="","",Learners!B18)</f>
        <v/>
      </c>
      <c r="D14" s="20" t="str">
        <f>IF(Learners!D18="","",Learners!D18)</f>
        <v/>
      </c>
      <c r="E14" s="20">
        <f>'Collection of Work'!$K$28</f>
        <v>0</v>
      </c>
      <c r="F14" s="20" t="str">
        <f t="shared" si="0"/>
        <v/>
      </c>
      <c r="G14" s="20" t="str">
        <f t="shared" si="1"/>
        <v/>
      </c>
      <c r="H14" s="29"/>
    </row>
    <row r="15" spans="1:8" ht="23.25" customHeight="1">
      <c r="A15" s="21">
        <v>9</v>
      </c>
      <c r="B15" s="26" t="str">
        <f>IF(Learners!C19="","",Learners!C19)</f>
        <v/>
      </c>
      <c r="C15" s="26" t="str">
        <f>IF(Learners!B19="","",Learners!B19)</f>
        <v/>
      </c>
      <c r="D15" s="21" t="str">
        <f>IF(Learners!D19="","",Learners!D19)</f>
        <v/>
      </c>
      <c r="E15" s="21">
        <f>'Collection of Work'!$L$28</f>
        <v>0</v>
      </c>
      <c r="F15" s="21" t="str">
        <f t="shared" si="0"/>
        <v/>
      </c>
      <c r="G15" s="21" t="str">
        <f t="shared" si="1"/>
        <v/>
      </c>
      <c r="H15" s="27"/>
    </row>
    <row r="16" spans="1:8" ht="23.25" customHeight="1">
      <c r="A16" s="20">
        <v>10</v>
      </c>
      <c r="B16" s="28" t="str">
        <f>IF(Learners!C20="","",Learners!C20)</f>
        <v/>
      </c>
      <c r="C16" s="28" t="str">
        <f>IF(Learners!B20="","",Learners!B20)</f>
        <v/>
      </c>
      <c r="D16" s="20" t="str">
        <f>IF(Learners!D20="","",Learners!D20)</f>
        <v/>
      </c>
      <c r="E16" s="20">
        <f>'Collection of Work'!$M$28</f>
        <v>0</v>
      </c>
      <c r="F16" s="20" t="str">
        <f t="shared" si="0"/>
        <v/>
      </c>
      <c r="G16" s="20" t="str">
        <f t="shared" si="1"/>
        <v/>
      </c>
      <c r="H16" s="29"/>
    </row>
    <row r="17" spans="1:8" ht="23.25" customHeight="1">
      <c r="A17" s="21">
        <v>11</v>
      </c>
      <c r="B17" s="26" t="str">
        <f>IF(Learners!C21="","",Learners!C21)</f>
        <v/>
      </c>
      <c r="C17" s="26" t="str">
        <f>IF(Learners!B21="","",Learners!B21)</f>
        <v/>
      </c>
      <c r="D17" s="21" t="str">
        <f>IF(Learners!D21="","",Learners!D21)</f>
        <v/>
      </c>
      <c r="E17" s="21">
        <f>'Collection of Work'!$N$28</f>
        <v>0</v>
      </c>
      <c r="F17" s="21" t="str">
        <f t="shared" si="0"/>
        <v/>
      </c>
      <c r="G17" s="21" t="str">
        <f t="shared" si="1"/>
        <v/>
      </c>
      <c r="H17" s="27"/>
    </row>
    <row r="18" spans="1:8" ht="23.25" customHeight="1">
      <c r="A18" s="20">
        <v>12</v>
      </c>
      <c r="B18" s="28" t="str">
        <f>IF(Learners!C22="","",Learners!C22)</f>
        <v/>
      </c>
      <c r="C18" s="28" t="str">
        <f>IF(Learners!B22="","",Learners!B22)</f>
        <v/>
      </c>
      <c r="D18" s="20" t="str">
        <f>IF(Learners!D22="","",Learners!D22)</f>
        <v/>
      </c>
      <c r="E18" s="20">
        <f>'Collection of Work'!$O$28</f>
        <v>0</v>
      </c>
      <c r="F18" s="20" t="str">
        <f t="shared" si="0"/>
        <v/>
      </c>
      <c r="G18" s="20" t="str">
        <f t="shared" si="1"/>
        <v/>
      </c>
      <c r="H18" s="29"/>
    </row>
    <row r="19" spans="1:8" ht="23.25" customHeight="1">
      <c r="A19" s="21">
        <v>13</v>
      </c>
      <c r="B19" s="26" t="str">
        <f>IF(Learners!C23="","",Learners!C23)</f>
        <v/>
      </c>
      <c r="C19" s="26" t="str">
        <f>IF(Learners!B23="","",Learners!B23)</f>
        <v/>
      </c>
      <c r="D19" s="21" t="str">
        <f>IF(Learners!D23="","",Learners!D23)</f>
        <v/>
      </c>
      <c r="E19" s="21">
        <f>'Collection of Work'!$P$28</f>
        <v>0</v>
      </c>
      <c r="F19" s="21" t="str">
        <f t="shared" si="0"/>
        <v/>
      </c>
      <c r="G19" s="21" t="str">
        <f t="shared" si="1"/>
        <v/>
      </c>
      <c r="H19" s="27"/>
    </row>
    <row r="20" spans="1:8" ht="23.25" customHeight="1">
      <c r="A20" s="20">
        <v>14</v>
      </c>
      <c r="B20" s="28" t="str">
        <f>IF(Learners!C24="","",Learners!C24)</f>
        <v/>
      </c>
      <c r="C20" s="28" t="str">
        <f>IF(Learners!B24="","",Learners!B24)</f>
        <v/>
      </c>
      <c r="D20" s="20" t="str">
        <f>IF(Learners!D24="","",Learners!D24)</f>
        <v/>
      </c>
      <c r="E20" s="20">
        <f>'Collection of Work'!$Q$28</f>
        <v>0</v>
      </c>
      <c r="F20" s="20" t="str">
        <f t="shared" si="0"/>
        <v/>
      </c>
      <c r="G20" s="20" t="str">
        <f t="shared" si="1"/>
        <v/>
      </c>
      <c r="H20" s="29"/>
    </row>
    <row r="21" spans="1:8" ht="23.25" customHeight="1">
      <c r="A21" s="21">
        <v>15</v>
      </c>
      <c r="B21" s="26" t="str">
        <f>IF(Learners!C25="","",Learners!C25)</f>
        <v/>
      </c>
      <c r="C21" s="26" t="str">
        <f>IF(Learners!B25="","",Learners!B25)</f>
        <v/>
      </c>
      <c r="D21" s="21" t="str">
        <f>IF(Learners!D25="","",Learners!D25)</f>
        <v/>
      </c>
      <c r="E21" s="21">
        <f>'Collection of Work'!$R$28</f>
        <v>0</v>
      </c>
      <c r="F21" s="21" t="str">
        <f t="shared" si="0"/>
        <v/>
      </c>
      <c r="G21" s="21" t="str">
        <f t="shared" si="1"/>
        <v/>
      </c>
      <c r="H21" s="27"/>
    </row>
    <row r="22" spans="1:8" ht="23.25" customHeight="1">
      <c r="A22" s="20">
        <v>16</v>
      </c>
      <c r="B22" s="28" t="str">
        <f>IF(Learners!C26="","",Learners!C26)</f>
        <v/>
      </c>
      <c r="C22" s="28" t="str">
        <f>IF(Learners!B26="","",Learners!B26)</f>
        <v/>
      </c>
      <c r="D22" s="20" t="str">
        <f>IF(Learners!D26="","",Learners!D26)</f>
        <v/>
      </c>
      <c r="E22" s="20">
        <f>'Collection of Work'!$S$28</f>
        <v>0</v>
      </c>
      <c r="F22" s="20" t="str">
        <f t="shared" si="0"/>
        <v/>
      </c>
      <c r="G22" s="20" t="str">
        <f t="shared" si="1"/>
        <v/>
      </c>
      <c r="H22" s="29"/>
    </row>
    <row r="23" spans="1:8" ht="23.25" customHeight="1">
      <c r="A23" s="21">
        <v>17</v>
      </c>
      <c r="B23" s="26" t="str">
        <f>IF(Learners!C27="","",Learners!C27)</f>
        <v/>
      </c>
      <c r="C23" s="26" t="str">
        <f>IF(Learners!B27="","",Learners!B27)</f>
        <v/>
      </c>
      <c r="D23" s="21" t="str">
        <f>IF(Learners!D27="","",Learners!D27)</f>
        <v/>
      </c>
      <c r="E23" s="21">
        <f>'Collection of Work'!$T$28</f>
        <v>0</v>
      </c>
      <c r="F23" s="21" t="str">
        <f t="shared" si="0"/>
        <v/>
      </c>
      <c r="G23" s="21" t="str">
        <f t="shared" si="1"/>
        <v/>
      </c>
      <c r="H23" s="27"/>
    </row>
    <row r="24" spans="1:8" ht="23.25" customHeight="1">
      <c r="A24" s="20">
        <v>18</v>
      </c>
      <c r="B24" s="28" t="str">
        <f>IF(Learners!C28="","",Learners!C28)</f>
        <v/>
      </c>
      <c r="C24" s="28" t="str">
        <f>IF(Learners!B28="","",Learners!B28)</f>
        <v/>
      </c>
      <c r="D24" s="20" t="str">
        <f>IF(Learners!D28="","",Learners!D28)</f>
        <v/>
      </c>
      <c r="E24" s="20">
        <f>'Collection of Work'!$U$28</f>
        <v>0</v>
      </c>
      <c r="F24" s="20" t="str">
        <f t="shared" si="0"/>
        <v/>
      </c>
      <c r="G24" s="20" t="str">
        <f t="shared" si="1"/>
        <v/>
      </c>
      <c r="H24" s="29"/>
    </row>
    <row r="25" spans="1:8" ht="23.25" customHeight="1">
      <c r="A25" s="21">
        <v>19</v>
      </c>
      <c r="B25" s="26" t="str">
        <f>IF(Learners!C29="","",Learners!C29)</f>
        <v/>
      </c>
      <c r="C25" s="26" t="str">
        <f>IF(Learners!B29="","",Learners!B29)</f>
        <v/>
      </c>
      <c r="D25" s="21" t="str">
        <f>IF(Learners!D29="","",Learners!D29)</f>
        <v/>
      </c>
      <c r="E25" s="21">
        <f>'Collection of Work'!$V$28</f>
        <v>0</v>
      </c>
      <c r="F25" s="21" t="str">
        <f t="shared" si="0"/>
        <v/>
      </c>
      <c r="G25" s="21" t="str">
        <f t="shared" si="1"/>
        <v/>
      </c>
      <c r="H25" s="27"/>
    </row>
    <row r="26" spans="1:8" ht="23.25" customHeight="1">
      <c r="A26" s="20">
        <v>20</v>
      </c>
      <c r="B26" s="28" t="str">
        <f>IF(Learners!C30="","",Learners!C30)</f>
        <v/>
      </c>
      <c r="C26" s="28" t="str">
        <f>IF(Learners!B30="","",Learners!B30)</f>
        <v/>
      </c>
      <c r="D26" s="20" t="str">
        <f>IF(Learners!D30="","",Learners!D30)</f>
        <v/>
      </c>
      <c r="E26" s="20">
        <f>'Collection of Work'!$W$28</f>
        <v>0</v>
      </c>
      <c r="F26" s="20" t="str">
        <f t="shared" si="0"/>
        <v/>
      </c>
      <c r="G26" s="20" t="str">
        <f t="shared" si="1"/>
        <v/>
      </c>
      <c r="H26" s="29"/>
    </row>
    <row r="27" spans="1:8">
      <c r="H27" s="19"/>
    </row>
    <row r="28" spans="1:8" ht="29.25" customHeight="1">
      <c r="A28" s="43" t="s">
        <v>48</v>
      </c>
      <c r="B28" s="44"/>
      <c r="C28" s="44"/>
      <c r="D28" s="44"/>
      <c r="E28" s="44"/>
      <c r="F28" s="44"/>
      <c r="G28" s="44"/>
      <c r="H28" s="44"/>
    </row>
    <row r="29" spans="1:8" ht="30" customHeight="1">
      <c r="A29" s="45" t="s">
        <v>49</v>
      </c>
      <c r="B29" s="44"/>
      <c r="C29" s="44"/>
      <c r="D29" s="44"/>
      <c r="E29" s="44"/>
      <c r="F29" s="44"/>
      <c r="G29" s="44"/>
      <c r="H29" s="44"/>
    </row>
    <row r="30" spans="1:8">
      <c r="B30" s="7"/>
    </row>
  </sheetData>
  <sheetProtection algorithmName="SHA-512" hashValue="l3IuHB0SFlplRYpNSgYNpmOEM+ny4eM2gDqI4Nb35kzfrixHiqRaG8/pRhndc5nus3tnS7nBrks5StAeEH+6cg==" saltValue="4hYcacnoxPkWOVOAg5kIBw==" spinCount="100000" sheet="1" objects="1" scenarios="1" selectLockedCells="1"/>
  <mergeCells count="2">
    <mergeCell ref="A28:H28"/>
    <mergeCell ref="A29:H29"/>
  </mergeCells>
  <conditionalFormatting sqref="G7:G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a59fc8e-9142-4894-a20a-b7ef6a0b834d">
      <Terms xmlns="http://schemas.microsoft.com/office/infopath/2007/PartnerControls"/>
    </lcf76f155ced4ddcb4097134ff3c332f>
    <TaxCatchAll xmlns="f19a456c-05b6-4807-b724-60ac1e17b13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file>

<file path=customXml/itemProps2.xml><?xml version="1.0" encoding="utf-8"?>
<ds:datastoreItem xmlns:ds="http://schemas.openxmlformats.org/officeDocument/2006/customXml" ds:itemID="{88BAEFB0-DDFF-4A0F-A19A-0943BAAAFE00}"/>
</file>

<file path=customXml/itemProps3.xml><?xml version="1.0" encoding="utf-8"?>
<ds:datastoreItem xmlns:ds="http://schemas.openxmlformats.org/officeDocument/2006/customXml" ds:itemID="{C64E8302-9C83-45F3-BD20-95A7A6A840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
  <cp:revision/>
  <dcterms:created xsi:type="dcterms:W3CDTF">2020-08-23T19:19:09Z</dcterms:created>
  <dcterms:modified xsi:type="dcterms:W3CDTF">2026-05-11T07:46:54Z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ies>
</file>