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MonikaWrobel\Downloads\"/>
    </mc:Choice>
  </mc:AlternateContent>
  <xr:revisionPtr revIDLastSave="0" documentId="8_{5125298F-DC49-4CFC-9EC9-75347039422A}" xr6:coauthVersionLast="47" xr6:coauthVersionMax="47" xr10:uidLastSave="{00000000-0000-0000-0000-000000000000}"/>
  <bookViews>
    <workbookView xWindow="28680" yWindow="-120" windowWidth="29040" windowHeight="15720" xr2:uid="{00000000-000D-0000-FFFF-FFFF00000000}"/>
  </bookViews>
  <sheets>
    <sheet name="Learners" sheetId="1" r:id="rId1"/>
    <sheet name="Learner Record" sheetId="5" r:id="rId2"/>
    <sheet name="Skills Demo" sheetId="8" r:id="rId3"/>
    <sheet name="Summary Results Sheet"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W18" i="8" l="1"/>
  <c r="F26" i="6" s="1"/>
  <c r="V18" i="8"/>
  <c r="F25" i="6" s="1"/>
  <c r="U18" i="8"/>
  <c r="F24" i="6" s="1"/>
  <c r="T18" i="8"/>
  <c r="F23" i="6" s="1"/>
  <c r="S18" i="8"/>
  <c r="F22" i="6" s="1"/>
  <c r="R18" i="8"/>
  <c r="F21" i="6" s="1"/>
  <c r="Q18" i="8"/>
  <c r="F20" i="6" s="1"/>
  <c r="P18" i="8"/>
  <c r="F19" i="6" s="1"/>
  <c r="O18" i="8"/>
  <c r="F18" i="6" s="1"/>
  <c r="N18" i="8"/>
  <c r="F17" i="6" s="1"/>
  <c r="M18" i="8"/>
  <c r="F16" i="6" s="1"/>
  <c r="L18" i="8"/>
  <c r="F15" i="6" s="1"/>
  <c r="K18" i="8"/>
  <c r="F14" i="6" s="1"/>
  <c r="J18" i="8"/>
  <c r="F13" i="6" s="1"/>
  <c r="I18" i="8"/>
  <c r="F12" i="6" s="1"/>
  <c r="H18" i="8"/>
  <c r="F11" i="6" s="1"/>
  <c r="G18" i="8"/>
  <c r="F10" i="6" s="1"/>
  <c r="F18" i="8"/>
  <c r="F9" i="6" s="1"/>
  <c r="E18" i="8"/>
  <c r="F8" i="6" s="1"/>
  <c r="D18" i="8"/>
  <c r="F7" i="6" s="1"/>
  <c r="C18" i="8"/>
  <c r="W2" i="8"/>
  <c r="V2" i="8"/>
  <c r="U2" i="8"/>
  <c r="T2" i="8"/>
  <c r="S2" i="8"/>
  <c r="R2" i="8"/>
  <c r="Q2" i="8"/>
  <c r="P2" i="8"/>
  <c r="O2" i="8"/>
  <c r="N2" i="8"/>
  <c r="M2" i="8"/>
  <c r="L2" i="8"/>
  <c r="K2" i="8"/>
  <c r="J2" i="8"/>
  <c r="I2" i="8"/>
  <c r="H2" i="8"/>
  <c r="G2" i="8"/>
  <c r="F2" i="8"/>
  <c r="E2" i="8"/>
  <c r="D2" i="8"/>
  <c r="A1" i="8"/>
  <c r="W14" i="5"/>
  <c r="E26" i="6" s="1"/>
  <c r="V14" i="5"/>
  <c r="E25" i="6" s="1"/>
  <c r="U14" i="5"/>
  <c r="E24" i="6" s="1"/>
  <c r="T14" i="5"/>
  <c r="E23" i="6" s="1"/>
  <c r="S14" i="5"/>
  <c r="E22" i="6" s="1"/>
  <c r="R14" i="5"/>
  <c r="E21" i="6" s="1"/>
  <c r="Q14" i="5"/>
  <c r="E20" i="6" s="1"/>
  <c r="P14" i="5"/>
  <c r="E19" i="6" s="1"/>
  <c r="O14" i="5"/>
  <c r="E18" i="6" s="1"/>
  <c r="N14" i="5"/>
  <c r="E17" i="6" s="1"/>
  <c r="M14" i="5"/>
  <c r="E16" i="6" s="1"/>
  <c r="L14" i="5"/>
  <c r="E15" i="6" s="1"/>
  <c r="K14" i="5"/>
  <c r="E14" i="6" s="1"/>
  <c r="J14" i="5"/>
  <c r="E13" i="6" s="1"/>
  <c r="I14" i="5"/>
  <c r="E12" i="6" s="1"/>
  <c r="H14" i="5"/>
  <c r="E11" i="6" s="1"/>
  <c r="G14" i="5"/>
  <c r="E10" i="6" s="1"/>
  <c r="F14" i="5"/>
  <c r="E9" i="6" s="1"/>
  <c r="E14" i="5"/>
  <c r="E8" i="6" s="1"/>
  <c r="D14" i="5"/>
  <c r="E7" i="6" s="1"/>
  <c r="C14" i="5"/>
  <c r="W2" i="5"/>
  <c r="V2" i="5"/>
  <c r="U2" i="5"/>
  <c r="T2" i="5"/>
  <c r="S2" i="5"/>
  <c r="R2" i="5"/>
  <c r="Q2" i="5"/>
  <c r="P2" i="5"/>
  <c r="O2" i="5"/>
  <c r="N2" i="5"/>
  <c r="M2" i="5"/>
  <c r="L2" i="5"/>
  <c r="K2" i="5"/>
  <c r="J2" i="5"/>
  <c r="I2" i="5"/>
  <c r="H2" i="5"/>
  <c r="G2" i="5"/>
  <c r="F2" i="5"/>
  <c r="E2" i="5"/>
  <c r="D2" i="5"/>
  <c r="A1" i="5"/>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<sst xmlns="http://schemas.openxmlformats.org/spreadsheetml/2006/main" count="66" uniqueCount="48">
  <si>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</si>
  <si>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</si>
  <si>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</si>
  <si>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</si>
  <si>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</si>
  <si>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</si>
  <si>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</si>
  <si>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</si>
  <si>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</si>
  <si>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</si>
  <si>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</si>
  <si>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</si>
  <si>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</si>
  <si>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</si>
  <si>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</si>
  <si>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</si>
  <si>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</si>
  <si>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</si>
  <si>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</si>
  <si>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</si>
  <si>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</si>
  <si>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</si>
  <si>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</si>
  <si>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</si>
  <si>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</si>
  <si>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</si>
  <si>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</si>
  <si>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</si>
  <si>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4N1132 Personal Effectiveness</t>
  </si>
  <si>
    <t>Effective Date: 1st September 2025</t>
  </si>
  <si>
    <t>Learner Record 60%</t>
  </si>
  <si>
    <t>Described the basic principles of personal effectiveness</t>
  </si>
  <si>
    <t>Identified personal strengths and challenges in support of achieving goals</t>
  </si>
  <si>
    <t>Implemented strategies to help achieve personal and/or learning goals, including a working plan.</t>
  </si>
  <si>
    <t>Reflected on experiences on course and elsewhere and identified ways to work on personal effectiveness</t>
  </si>
  <si>
    <t>Skills Demonstration 40%</t>
  </si>
  <si>
    <t>Communication in group work:</t>
  </si>
  <si>
    <t>Demonstrated effective communication skills including  </t>
  </si>
  <si>
    <t>Speaking up </t>
  </si>
  <si>
    <t>Active listening </t>
  </si>
  <si>
    <t>Non-verbal communication  </t>
  </si>
  <si>
    <t>Demonstrated ability to  </t>
  </si>
  <si>
    <t>Take turns </t>
  </si>
  <si>
    <t>Give constructive feedback </t>
  </si>
  <si>
    <t>Manage conflict (if conflict was present)</t>
  </si>
  <si>
    <t>Teamwork and collaboration:</t>
  </si>
  <si>
    <t>Demonstrated accountability in completing assigned tasks </t>
  </si>
  <si>
    <t>Participated in setting attainable goals and timeline for the group project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</si>
</sst>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style="thin">
        <color auto="1"/>
      </top>
      <bottom/>
      <diagonal/>
    </border>
    <border>
      <left/>
      <right style="thin">
        <color indexed="64"/>
      </right>
      <top style="thin">
        <color auto="1"/>
      </top>
      <bottom style="thin">
        <color indexed="64"/>
      </bottom>
      <diagonal/>
    </border>
  </borders>
  <cellStyleXfs count="1">
    <xf numFmtId="0" fontId="0" fillId="0" borderId="0"/>
  </cellStyleXfs>
  <cellXfs count="53">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164" fontId="0" fillId="0" borderId="9"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7" fillId="0" borderId="0" xfId="0" applyFont="1" applyAlignment="1">
      <alignment horizontal="center" vertical="center" wrapText="1"/>
    </xf>
    <xf numFmtId="0" fontId="0" fillId="0" borderId="0" xfId="0" applyAlignment="1">
      <alignment wrapText="1"/>
    </xf>
    <xf numFmtId="0" fontId="6" fillId="0" borderId="0" xfId="0" applyFont="1" applyAlignment="1">
      <alignment horizontal="center" vertical="center" wrapText="1"/>
    </xf>
    <xf numFmtId="0" fontId="1" fillId="0" borderId="0" xfId="0" applyFont="1"/>
    <xf numFmtId="0" fontId="1" fillId="0" borderId="7" xfId="0" applyFont="1" applyBorder="1" applyAlignment="1">
      <alignment horizontal="center"/>
    </xf>
    <xf numFmtId="0" fontId="1" fillId="0" borderId="7" xfId="0" applyFont="1" applyBorder="1" applyAlignment="1">
      <alignment horizontal="center" vertical="center"/>
    </xf>
    <xf numFmtId="164" fontId="1" fillId="2" borderId="1" xfId="0" applyNumberFormat="1" applyFont="1" applyFill="1" applyBorder="1" applyAlignment="1">
      <alignment horizontal="center" vertical="center"/>
    </xf>
    <xf numFmtId="0" fontId="1" fillId="0" borderId="2" xfId="0" applyFont="1" applyBorder="1" applyAlignment="1">
      <alignment vertical="top" wrapText="1"/>
    </xf>
    <xf numFmtId="0" fontId="1" fillId="0" borderId="10" xfId="0" applyFont="1" applyBorder="1" applyAlignment="1">
      <alignment horizontal="left" vertical="top" wrapText="1"/>
    </xf>
    <xf numFmtId="0" fontId="1" fillId="0" borderId="0" xfId="0" applyFont="1" applyBorder="1" applyAlignment="1">
      <alignment horizontal="left" vertical="top" wrapText="1"/>
    </xf>
    <xf numFmtId="0" fontId="1" fillId="0" borderId="10" xfId="0" applyFont="1" applyBorder="1" applyAlignment="1">
      <alignment horizontal="left" vertical="center" wrapText="1"/>
    </xf>
    <xf numFmtId="0" fontId="1" fillId="0" borderId="0" xfId="0" applyFont="1" applyBorder="1" applyAlignment="1">
      <alignment horizontal="left" vertical="center" wrapText="1"/>
    </xf>
    <xf numFmtId="0" fontId="0" fillId="3" borderId="4" xfId="0" applyFill="1" applyBorder="1" applyAlignment="1">
      <alignment horizontal="center"/>
    </xf>
    <xf numFmtId="0" fontId="0" fillId="3" borderId="11" xfId="0" applyFill="1" applyBorder="1" applyAlignment="1">
      <alignment horizontal="center"/>
    </xf>
    <xf numFmtId="0" fontId="1" fillId="3" borderId="4" xfId="0" applyFont="1" applyFill="1" applyBorder="1" applyAlignment="1">
      <alignment horizontal="center"/>
    </xf>
    <xf numFmtId="0" fontId="1" fillId="3" borderId="11" xfId="0"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cellXfs>
  <cellStyles count="1">
    <cellStyle name="Normal" xfId="0" builtinId="0"/>
  </cellStyles>
  <dxfs count="17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0</xdr:colOff>
      <xdr:row>0</xdr:row>
      <xdr:rowOff>0</xdr:rowOff>
    </xdr:from>
    <xdr:to>
      <xdr:col>8</xdr:col>
      <xdr:colOff>884250</xdr:colOff>
      <xdr:row>3</xdr:row>
      <xdr:rowOff>24335</xdr:rowOff>
    </xdr:to>
    <xdr:pic>
      <xdr:nvPicPr>
        <xdr:cNvPr id="3" name="Picture 2" descr="LOETB 2021 Logo - Small">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2"/>
  <sheetViews>
    <sheetView tabSelected="1" workbookViewId="0">
      <selection activeCell="D11" sqref="D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row r="32" spans="1:4" x14ac:dyDescent="0.25">
      <c r="A32" t="s">
        <v>29</v>
      </c>
    </row>
  </sheetData>
  <sheetProtection algorithmName="SHA-512" hashValue="8REvpM2XNQ3xl0Lr/JOcKdgpNCSMPo32dzuGU8Rp5SWxMqF+2Pgd5cfQWMFf6CqWR26A6CYpoydz8e/Ur4KjyQ==" saltValue="E0MfU2kGEaCgBQhznslPRg=="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17"/>
  <sheetViews>
    <sheetView workbookViewId="0">
      <pane xSplit="2" ySplit="5" topLeftCell="C6" activePane="bottomRight" state="frozen"/>
      <selection pane="topRight" activeCell="C1" sqref="C1"/>
      <selection pane="bottomLeft" activeCell="A6" sqref="A6"/>
      <selection pane="bottomRight" activeCell="F13" sqref="F13"/>
    </sheetView>
  </sheetViews>
  <sheetFormatPr defaultRowHeight="15" x14ac:dyDescent="0.25"/>
  <cols>
    <col min="1" max="1" width="6.140625" customWidth="1"/>
    <col min="2" max="2" width="54.85546875" customWidth="1"/>
    <col min="3" max="3" width="9.140625" style="38"/>
    <col min="4" max="23" width="6" customWidth="1"/>
  </cols>
  <sheetData>
    <row r="1" spans="1:23" ht="18.75" x14ac:dyDescent="0.3">
      <c r="A1" s="2" t="str">
        <f>Learners!A1</f>
        <v>4N1132 Personal Effectiveness</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30</v>
      </c>
      <c r="D3" s="33"/>
      <c r="E3" s="33"/>
      <c r="F3" s="33"/>
      <c r="G3" s="33"/>
      <c r="H3" s="33"/>
      <c r="I3" s="33"/>
      <c r="J3" s="33"/>
      <c r="K3" s="33"/>
      <c r="L3" s="33"/>
      <c r="M3" s="33"/>
      <c r="N3" s="33"/>
      <c r="O3" s="33"/>
      <c r="P3" s="33"/>
      <c r="Q3" s="33"/>
      <c r="R3" s="33"/>
      <c r="S3" s="33"/>
      <c r="T3" s="33"/>
      <c r="U3" s="33"/>
      <c r="V3" s="33"/>
      <c r="W3" s="33"/>
    </row>
    <row r="4" spans="1:23" ht="60" customHeight="1"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x14ac:dyDescent="0.25">
      <c r="A6" s="22"/>
      <c r="B6" s="23"/>
      <c r="C6" s="49"/>
      <c r="D6" s="49"/>
      <c r="E6" s="49"/>
      <c r="F6" s="49"/>
      <c r="G6" s="49"/>
      <c r="H6" s="49"/>
      <c r="I6" s="49"/>
      <c r="J6" s="49"/>
      <c r="K6" s="49"/>
      <c r="L6" s="49"/>
      <c r="M6" s="49"/>
      <c r="N6" s="49"/>
      <c r="O6" s="49"/>
      <c r="P6" s="49"/>
      <c r="Q6" s="49"/>
      <c r="R6" s="49"/>
      <c r="S6" s="49"/>
      <c r="T6" s="49"/>
      <c r="U6" s="49"/>
      <c r="V6" s="49"/>
      <c r="W6" s="50"/>
    </row>
    <row r="7" spans="1:23" ht="22.5" customHeight="1" x14ac:dyDescent="0.25">
      <c r="A7" s="24" t="s">
        <v>13</v>
      </c>
      <c r="B7" s="42" t="s">
        <v>31</v>
      </c>
      <c r="C7" s="39">
        <v>15</v>
      </c>
      <c r="D7" s="29"/>
      <c r="E7" s="29"/>
      <c r="F7" s="29"/>
      <c r="G7" s="29"/>
      <c r="H7" s="29"/>
      <c r="I7" s="29"/>
      <c r="J7" s="29"/>
      <c r="K7" s="29"/>
      <c r="L7" s="29"/>
      <c r="M7" s="29"/>
      <c r="N7" s="29"/>
      <c r="O7" s="29"/>
      <c r="P7" s="29"/>
      <c r="Q7" s="29"/>
      <c r="R7" s="29"/>
      <c r="S7" s="29"/>
      <c r="T7" s="29"/>
      <c r="U7" s="29"/>
      <c r="V7" s="29"/>
      <c r="W7" s="29"/>
    </row>
    <row r="8" spans="1:23" x14ac:dyDescent="0.25">
      <c r="A8" s="22"/>
      <c r="B8" s="23"/>
      <c r="C8" s="49"/>
      <c r="D8" s="49"/>
      <c r="E8" s="49"/>
      <c r="F8" s="49"/>
      <c r="G8" s="49"/>
      <c r="H8" s="49"/>
      <c r="I8" s="49"/>
      <c r="J8" s="49"/>
      <c r="K8" s="49"/>
      <c r="L8" s="49"/>
      <c r="M8" s="49"/>
      <c r="N8" s="49"/>
      <c r="O8" s="49"/>
      <c r="P8" s="49"/>
      <c r="Q8" s="49"/>
      <c r="R8" s="49"/>
      <c r="S8" s="49"/>
      <c r="T8" s="49"/>
      <c r="U8" s="49"/>
      <c r="V8" s="49"/>
      <c r="W8" s="50"/>
    </row>
    <row r="9" spans="1:23" ht="36" customHeight="1" x14ac:dyDescent="0.25">
      <c r="A9" s="24" t="s">
        <v>13</v>
      </c>
      <c r="B9" s="42" t="s">
        <v>32</v>
      </c>
      <c r="C9" s="40">
        <v>15</v>
      </c>
      <c r="D9" s="29"/>
      <c r="E9" s="29"/>
      <c r="F9" s="29"/>
      <c r="G9" s="29"/>
      <c r="H9" s="29"/>
      <c r="I9" s="29"/>
      <c r="J9" s="29"/>
      <c r="K9" s="29"/>
      <c r="L9" s="29"/>
      <c r="M9" s="29"/>
      <c r="N9" s="29"/>
      <c r="O9" s="29"/>
      <c r="P9" s="29"/>
      <c r="Q9" s="29"/>
      <c r="R9" s="29"/>
      <c r="S9" s="29"/>
      <c r="T9" s="29"/>
      <c r="U9" s="29"/>
      <c r="V9" s="29"/>
      <c r="W9" s="29"/>
    </row>
    <row r="10" spans="1:23" x14ac:dyDescent="0.25">
      <c r="A10" s="22"/>
      <c r="B10" s="23"/>
      <c r="C10" s="49"/>
      <c r="D10" s="49"/>
      <c r="E10" s="49"/>
      <c r="F10" s="49"/>
      <c r="G10" s="49"/>
      <c r="H10" s="49"/>
      <c r="I10" s="49"/>
      <c r="J10" s="49"/>
      <c r="K10" s="49"/>
      <c r="L10" s="49"/>
      <c r="M10" s="49"/>
      <c r="N10" s="49"/>
      <c r="O10" s="49"/>
      <c r="P10" s="49"/>
      <c r="Q10" s="49"/>
      <c r="R10" s="49"/>
      <c r="S10" s="49"/>
      <c r="T10" s="49"/>
      <c r="U10" s="49"/>
      <c r="V10" s="49"/>
      <c r="W10" s="50"/>
    </row>
    <row r="11" spans="1:23" ht="38.25" customHeight="1" x14ac:dyDescent="0.25">
      <c r="A11" s="24" t="s">
        <v>13</v>
      </c>
      <c r="B11" s="42" t="s">
        <v>33</v>
      </c>
      <c r="C11" s="40">
        <v>15</v>
      </c>
      <c r="D11" s="29"/>
      <c r="E11" s="29"/>
      <c r="F11" s="29"/>
      <c r="G11" s="29"/>
      <c r="H11" s="29"/>
      <c r="I11" s="29"/>
      <c r="J11" s="29"/>
      <c r="K11" s="29"/>
      <c r="L11" s="29"/>
      <c r="M11" s="29"/>
      <c r="N11" s="29"/>
      <c r="O11" s="29"/>
      <c r="P11" s="29"/>
      <c r="Q11" s="29"/>
      <c r="R11" s="29"/>
      <c r="S11" s="29"/>
      <c r="T11" s="29"/>
      <c r="U11" s="29"/>
      <c r="V11" s="29"/>
      <c r="W11" s="29"/>
    </row>
    <row r="12" spans="1:23" x14ac:dyDescent="0.25">
      <c r="A12" s="22"/>
      <c r="B12" s="23"/>
      <c r="C12" s="49"/>
      <c r="D12" s="49"/>
      <c r="E12" s="49"/>
      <c r="F12" s="49"/>
      <c r="G12" s="49"/>
      <c r="H12" s="49"/>
      <c r="I12" s="49"/>
      <c r="J12" s="49"/>
      <c r="K12" s="49"/>
      <c r="L12" s="49"/>
      <c r="M12" s="49"/>
      <c r="N12" s="49"/>
      <c r="O12" s="49"/>
      <c r="P12" s="49"/>
      <c r="Q12" s="49"/>
      <c r="R12" s="49"/>
      <c r="S12" s="49"/>
      <c r="T12" s="49"/>
      <c r="U12" s="49"/>
      <c r="V12" s="49"/>
      <c r="W12" s="50"/>
    </row>
    <row r="13" spans="1:23" ht="33.75" customHeight="1" x14ac:dyDescent="0.25">
      <c r="A13" s="24" t="s">
        <v>13</v>
      </c>
      <c r="B13" s="42" t="s">
        <v>34</v>
      </c>
      <c r="C13" s="40">
        <v>15</v>
      </c>
      <c r="D13" s="29"/>
      <c r="E13" s="29"/>
      <c r="F13" s="29"/>
      <c r="G13" s="29"/>
      <c r="H13" s="29"/>
      <c r="I13" s="29"/>
      <c r="J13" s="29"/>
      <c r="K13" s="29"/>
      <c r="L13" s="29"/>
      <c r="M13" s="29"/>
      <c r="N13" s="29"/>
      <c r="O13" s="29"/>
      <c r="P13" s="29"/>
      <c r="Q13" s="29"/>
      <c r="R13" s="29"/>
      <c r="S13" s="29"/>
      <c r="T13" s="29"/>
      <c r="U13" s="29"/>
      <c r="V13" s="29"/>
      <c r="W13" s="29"/>
    </row>
    <row r="14" spans="1:23" x14ac:dyDescent="0.25">
      <c r="A14" s="9" t="s">
        <v>14</v>
      </c>
      <c r="B14" s="9"/>
      <c r="C14" s="41">
        <f>SUM(C6:C13)</f>
        <v>60</v>
      </c>
      <c r="D14" s="10">
        <f>SUM(D6:D13)</f>
        <v>0</v>
      </c>
      <c r="E14" s="10">
        <f>SUM(E6:E13)</f>
        <v>0</v>
      </c>
      <c r="F14" s="10">
        <f>SUM(F6:F13)</f>
        <v>0</v>
      </c>
      <c r="G14" s="10">
        <f>SUM(G6:G13)</f>
        <v>0</v>
      </c>
      <c r="H14" s="10">
        <f>SUM(H6:H13)</f>
        <v>0</v>
      </c>
      <c r="I14" s="10">
        <f>SUM(I6:I13)</f>
        <v>0</v>
      </c>
      <c r="J14" s="10">
        <f>SUM(J6:J13)</f>
        <v>0</v>
      </c>
      <c r="K14" s="10">
        <f>SUM(K6:K13)</f>
        <v>0</v>
      </c>
      <c r="L14" s="10">
        <f>SUM(L6:L13)</f>
        <v>0</v>
      </c>
      <c r="M14" s="10">
        <f>SUM(M6:M13)</f>
        <v>0</v>
      </c>
      <c r="N14" s="10">
        <f>SUM(N6:N13)</f>
        <v>0</v>
      </c>
      <c r="O14" s="10">
        <f>SUM(O6:O13)</f>
        <v>0</v>
      </c>
      <c r="P14" s="10">
        <f>SUM(P6:P13)</f>
        <v>0</v>
      </c>
      <c r="Q14" s="10">
        <f>SUM(Q6:Q13)</f>
        <v>0</v>
      </c>
      <c r="R14" s="10">
        <f>SUM(R6:R13)</f>
        <v>0</v>
      </c>
      <c r="S14" s="10">
        <f>SUM(S6:S13)</f>
        <v>0</v>
      </c>
      <c r="T14" s="10">
        <f>SUM(T6:T13)</f>
        <v>0</v>
      </c>
      <c r="U14" s="10">
        <f>SUM(U6:U13)</f>
        <v>0</v>
      </c>
      <c r="V14" s="10">
        <f>SUM(V6:V13)</f>
        <v>0</v>
      </c>
      <c r="W14" s="10">
        <f>SUM(W6:W13)</f>
        <v>0</v>
      </c>
    </row>
    <row r="16" spans="1:23" x14ac:dyDescent="0.25">
      <c r="A16" t="s">
        <v>15</v>
      </c>
      <c r="B16" t="s">
        <v>16</v>
      </c>
    </row>
    <row r="17" spans="2:2" x14ac:dyDescent="0.25">
      <c r="B17" t="s">
        <v>17</v>
      </c>
    </row>
  </sheetData>
  <sheetProtection algorithmName="SHA-512" hashValue="cXLaXLzOpDMfHxuKTk8VYmzBhGvJCeN4pRld+j0kjq8xdQ37QYc9NqwNgKBh0oVPG3WlCs2hbb5vPNl4riB6Yw==" saltValue="YJO49UEMUXQdq8Dox+SwLQ==" spinCount="100000" sheet="1" objects="1" scenarios="1" selectLockedCells="1"/>
  <mergeCells count="24">
    <mergeCell ref="C6:W6"/>
    <mergeCell ref="C8:W8"/>
    <mergeCell ref="C10:W10"/>
    <mergeCell ref="C12:W12"/>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172" priority="220">
      <formula>D7&gt;$C7</formula>
    </cfRule>
  </conditionalFormatting>
  <conditionalFormatting sqref="D9:W9">
    <cfRule type="expression" dxfId="144" priority="160">
      <formula>D9&gt;$C9</formula>
    </cfRule>
  </conditionalFormatting>
  <conditionalFormatting sqref="D11:W11">
    <cfRule type="expression" dxfId="124" priority="140">
      <formula>D11&gt;$C11</formula>
    </cfRule>
  </conditionalFormatting>
  <conditionalFormatting sqref="D13:W13">
    <cfRule type="expression" dxfId="104" priority="120">
      <formula>D13&gt;$C13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W21"/>
  <sheetViews>
    <sheetView workbookViewId="0">
      <pane xSplit="2" ySplit="5" topLeftCell="C6" activePane="bottomRight" state="frozen"/>
      <selection pane="topRight" activeCell="C1" sqref="C1"/>
      <selection pane="bottomLeft" activeCell="A6" sqref="A6"/>
      <selection pane="bottomRight" activeCell="E17" sqref="E17"/>
    </sheetView>
  </sheetViews>
  <sheetFormatPr defaultRowHeight="15" x14ac:dyDescent="0.25"/>
  <cols>
    <col min="1" max="1" width="6.140625" customWidth="1"/>
    <col min="2" max="2" width="54.85546875" customWidth="1"/>
    <col min="3" max="3" width="9.140625" style="38"/>
    <col min="4" max="23" width="6" customWidth="1"/>
  </cols>
  <sheetData>
    <row r="1" spans="1:23" ht="18.75" x14ac:dyDescent="0.3">
      <c r="A1" s="2" t="str">
        <f>Learners!A1</f>
        <v>4N1132 Personal Effectiveness</v>
      </c>
    </row>
    <row r="2" spans="1:23" x14ac:dyDescent="0.25">
      <c r="D2" s="32" t="str">
        <f>Learners!$C11&amp;", "&amp;Learners!$B11</f>
        <v xml:space="preserve">, </v>
      </c>
      <c r="E2" s="32" t="str">
        <f>Learners!$C12&amp;", "&amp;Learners!$B12</f>
        <v xml:space="preserve">, </v>
      </c>
      <c r="F2" s="32" t="str">
        <f>Learners!$C13&amp;", "&amp;Learners!$B13</f>
        <v xml:space="preserve">, </v>
      </c>
      <c r="G2" s="32" t="str">
        <f>Learners!$C14&amp;", "&amp;Learners!$B14</f>
        <v xml:space="preserve">, </v>
      </c>
      <c r="H2" s="32" t="str">
        <f>Learners!$C15&amp;", "&amp;Learners!$B15</f>
        <v xml:space="preserve">, </v>
      </c>
      <c r="I2" s="32" t="str">
        <f>Learners!$C16&amp;", "&amp;Learners!$B16</f>
        <v xml:space="preserve">, </v>
      </c>
      <c r="J2" s="32" t="str">
        <f>Learners!$C17&amp;", "&amp;Learners!$B17</f>
        <v xml:space="preserve">, </v>
      </c>
      <c r="K2" s="32" t="str">
        <f>Learners!$C18&amp;", "&amp;Learners!$B18</f>
        <v xml:space="preserve">, </v>
      </c>
      <c r="L2" s="32" t="str">
        <f>Learners!$C19&amp;", "&amp;Learners!$B19</f>
        <v xml:space="preserve">, </v>
      </c>
      <c r="M2" s="32" t="str">
        <f>Learners!$C20&amp;", "&amp;Learners!$B20</f>
        <v xml:space="preserve">, </v>
      </c>
      <c r="N2" s="32" t="str">
        <f>Learners!$C21&amp;", "&amp;Learners!$B21</f>
        <v xml:space="preserve">, </v>
      </c>
      <c r="O2" s="32" t="str">
        <f>Learners!$C22&amp;", "&amp;Learners!$B22</f>
        <v xml:space="preserve">, </v>
      </c>
      <c r="P2" s="32" t="str">
        <f>Learners!$C23&amp;", "&amp;Learners!$B23</f>
        <v xml:space="preserve">, </v>
      </c>
      <c r="Q2" s="32" t="str">
        <f>Learners!$C24&amp;", "&amp;Learners!$B24</f>
        <v xml:space="preserve">, </v>
      </c>
      <c r="R2" s="32" t="str">
        <f>Learners!$C25&amp;", "&amp;Learners!$B25</f>
        <v xml:space="preserve">, </v>
      </c>
      <c r="S2" s="32" t="str">
        <f>Learners!$C26&amp;", "&amp;Learners!$B26</f>
        <v xml:space="preserve">, </v>
      </c>
      <c r="T2" s="32" t="str">
        <f>Learners!$C27&amp;", "&amp;Learners!$B27</f>
        <v xml:space="preserve">, </v>
      </c>
      <c r="U2" s="32" t="str">
        <f>Learners!$C28&amp;", "&amp;Learners!$B28</f>
        <v xml:space="preserve">, </v>
      </c>
      <c r="V2" s="32" t="str">
        <f>Learners!$C29&amp;", "&amp;Learners!$B29</f>
        <v xml:space="preserve">, </v>
      </c>
      <c r="W2" s="32" t="str">
        <f>Learners!$C30&amp;", "&amp;Learners!$B30</f>
        <v xml:space="preserve">, </v>
      </c>
    </row>
    <row r="3" spans="1:23" ht="18.75" x14ac:dyDescent="0.3">
      <c r="A3" s="2" t="s">
        <v>35</v>
      </c>
      <c r="D3" s="33"/>
      <c r="E3" s="33"/>
      <c r="F3" s="33"/>
      <c r="G3" s="33"/>
      <c r="H3" s="33"/>
      <c r="I3" s="33"/>
      <c r="J3" s="33"/>
      <c r="K3" s="33"/>
      <c r="L3" s="33"/>
      <c r="M3" s="33"/>
      <c r="N3" s="33"/>
      <c r="O3" s="33"/>
      <c r="P3" s="33"/>
      <c r="Q3" s="33"/>
      <c r="R3" s="33"/>
      <c r="S3" s="33"/>
      <c r="T3" s="33"/>
      <c r="U3" s="33"/>
      <c r="V3" s="33"/>
      <c r="W3" s="33"/>
    </row>
    <row r="4" spans="1:23" ht="59.25" customHeight="1" x14ac:dyDescent="0.25">
      <c r="D4" s="33"/>
      <c r="E4" s="33"/>
      <c r="F4" s="33"/>
      <c r="G4" s="33"/>
      <c r="H4" s="33"/>
      <c r="I4" s="33"/>
      <c r="J4" s="33"/>
      <c r="K4" s="33"/>
      <c r="L4" s="33"/>
      <c r="M4" s="33"/>
      <c r="N4" s="33"/>
      <c r="O4" s="33"/>
      <c r="P4" s="33"/>
      <c r="Q4" s="33"/>
      <c r="R4" s="33"/>
      <c r="S4" s="33"/>
      <c r="T4" s="33"/>
      <c r="U4" s="33"/>
      <c r="V4" s="33"/>
      <c r="W4" s="33"/>
    </row>
    <row r="5" spans="1:23" ht="30" x14ac:dyDescent="0.25">
      <c r="A5" s="11" t="s">
        <v>11</v>
      </c>
      <c r="B5" s="12"/>
      <c r="C5" s="13" t="s">
        <v>12</v>
      </c>
      <c r="D5" s="34"/>
      <c r="E5" s="34"/>
      <c r="F5" s="34"/>
      <c r="G5" s="34"/>
      <c r="H5" s="34"/>
      <c r="I5" s="34"/>
      <c r="J5" s="34"/>
      <c r="K5" s="34"/>
      <c r="L5" s="34"/>
      <c r="M5" s="34"/>
      <c r="N5" s="34"/>
      <c r="O5" s="34"/>
      <c r="P5" s="34"/>
      <c r="Q5" s="34"/>
      <c r="R5" s="34"/>
      <c r="S5" s="34"/>
      <c r="T5" s="34"/>
      <c r="U5" s="34"/>
      <c r="V5" s="34"/>
      <c r="W5" s="34"/>
    </row>
    <row r="6" spans="1:23" x14ac:dyDescent="0.25">
      <c r="A6" s="22" t="s">
        <v>36</v>
      </c>
      <c r="B6" s="23"/>
      <c r="C6" s="47"/>
      <c r="D6" s="47"/>
      <c r="E6" s="47"/>
      <c r="F6" s="47"/>
      <c r="G6" s="47"/>
      <c r="H6" s="47"/>
      <c r="I6" s="47"/>
      <c r="J6" s="47"/>
      <c r="K6" s="47"/>
      <c r="L6" s="47"/>
      <c r="M6" s="47"/>
      <c r="N6" s="47"/>
      <c r="O6" s="47"/>
      <c r="P6" s="47"/>
      <c r="Q6" s="47"/>
      <c r="R6" s="47"/>
      <c r="S6" s="47"/>
      <c r="T6" s="47"/>
      <c r="U6" s="47"/>
      <c r="V6" s="47"/>
      <c r="W6" s="48"/>
    </row>
    <row r="7" spans="1:23" x14ac:dyDescent="0.25">
      <c r="A7" s="43" t="s">
        <v>37</v>
      </c>
      <c r="B7" s="43"/>
      <c r="C7" s="51">
        <v>10</v>
      </c>
      <c r="D7" s="30"/>
      <c r="E7" s="30"/>
      <c r="F7" s="30"/>
      <c r="G7" s="30"/>
      <c r="H7" s="30"/>
      <c r="I7" s="30"/>
      <c r="J7" s="30"/>
      <c r="K7" s="30"/>
      <c r="L7" s="30"/>
      <c r="M7" s="30"/>
      <c r="N7" s="30"/>
      <c r="O7" s="30"/>
      <c r="P7" s="30"/>
      <c r="Q7" s="30"/>
      <c r="R7" s="30"/>
      <c r="S7" s="30"/>
      <c r="T7" s="30"/>
      <c r="U7" s="30"/>
      <c r="V7" s="30"/>
      <c r="W7" s="30"/>
    </row>
    <row r="8" spans="1:23" x14ac:dyDescent="0.25">
      <c r="A8" s="24" t="s">
        <v>13</v>
      </c>
      <c r="B8" s="8" t="s">
        <v>38</v>
      </c>
      <c r="C8" s="52"/>
      <c r="D8" s="31"/>
      <c r="E8" s="31"/>
      <c r="F8" s="31"/>
      <c r="G8" s="31"/>
      <c r="H8" s="31"/>
      <c r="I8" s="31"/>
      <c r="J8" s="31"/>
      <c r="K8" s="31"/>
      <c r="L8" s="31"/>
      <c r="M8" s="31"/>
      <c r="N8" s="31"/>
      <c r="O8" s="31"/>
      <c r="P8" s="31"/>
      <c r="Q8" s="31"/>
      <c r="R8" s="31"/>
      <c r="S8" s="31"/>
      <c r="T8" s="31"/>
      <c r="U8" s="31"/>
      <c r="V8" s="31"/>
      <c r="W8" s="31"/>
    </row>
    <row r="9" spans="1:23" x14ac:dyDescent="0.25">
      <c r="A9" s="24" t="s">
        <v>13</v>
      </c>
      <c r="B9" s="8" t="s">
        <v>39</v>
      </c>
      <c r="C9" s="52"/>
      <c r="D9" s="31"/>
      <c r="E9" s="31"/>
      <c r="F9" s="31"/>
      <c r="G9" s="31"/>
      <c r="H9" s="31"/>
      <c r="I9" s="31"/>
      <c r="J9" s="31"/>
      <c r="K9" s="31"/>
      <c r="L9" s="31"/>
      <c r="M9" s="31"/>
      <c r="N9" s="31"/>
      <c r="O9" s="31"/>
      <c r="P9" s="31"/>
      <c r="Q9" s="31"/>
      <c r="R9" s="31"/>
      <c r="S9" s="31"/>
      <c r="T9" s="31"/>
      <c r="U9" s="31"/>
      <c r="V9" s="31"/>
      <c r="W9" s="31"/>
    </row>
    <row r="10" spans="1:23" x14ac:dyDescent="0.25">
      <c r="A10" s="24" t="s">
        <v>13</v>
      </c>
      <c r="B10" s="8" t="s">
        <v>40</v>
      </c>
      <c r="C10" s="52"/>
      <c r="D10" s="31"/>
      <c r="E10" s="31"/>
      <c r="F10" s="31"/>
      <c r="G10" s="31"/>
      <c r="H10" s="31"/>
      <c r="I10" s="31"/>
      <c r="J10" s="31"/>
      <c r="K10" s="31"/>
      <c r="L10" s="31"/>
      <c r="M10" s="31"/>
      <c r="N10" s="31"/>
      <c r="O10" s="31"/>
      <c r="P10" s="31"/>
      <c r="Q10" s="31"/>
      <c r="R10" s="31"/>
      <c r="S10" s="31"/>
      <c r="T10" s="31"/>
      <c r="U10" s="31"/>
      <c r="V10" s="31"/>
      <c r="W10" s="31"/>
    </row>
    <row r="11" spans="1:23" x14ac:dyDescent="0.25">
      <c r="A11" s="44" t="s">
        <v>41</v>
      </c>
      <c r="B11" s="44"/>
      <c r="C11" s="51">
        <v>10</v>
      </c>
      <c r="D11" s="30"/>
      <c r="E11" s="30"/>
      <c r="F11" s="30"/>
      <c r="G11" s="30"/>
      <c r="H11" s="30"/>
      <c r="I11" s="30"/>
      <c r="J11" s="30"/>
      <c r="K11" s="30"/>
      <c r="L11" s="30"/>
      <c r="M11" s="30"/>
      <c r="N11" s="30"/>
      <c r="O11" s="30"/>
      <c r="P11" s="30"/>
      <c r="Q11" s="30"/>
      <c r="R11" s="30"/>
      <c r="S11" s="30"/>
      <c r="T11" s="30"/>
      <c r="U11" s="30"/>
      <c r="V11" s="30"/>
      <c r="W11" s="30"/>
    </row>
    <row r="12" spans="1:23" x14ac:dyDescent="0.25">
      <c r="A12" s="24" t="s">
        <v>13</v>
      </c>
      <c r="B12" s="8" t="s">
        <v>42</v>
      </c>
      <c r="C12" s="52"/>
      <c r="D12" s="31"/>
      <c r="E12" s="31"/>
      <c r="F12" s="31"/>
      <c r="G12" s="31"/>
      <c r="H12" s="31"/>
      <c r="I12" s="31"/>
      <c r="J12" s="31"/>
      <c r="K12" s="31"/>
      <c r="L12" s="31"/>
      <c r="M12" s="31"/>
      <c r="N12" s="31"/>
      <c r="O12" s="31"/>
      <c r="P12" s="31"/>
      <c r="Q12" s="31"/>
      <c r="R12" s="31"/>
      <c r="S12" s="31"/>
      <c r="T12" s="31"/>
      <c r="U12" s="31"/>
      <c r="V12" s="31"/>
      <c r="W12" s="31"/>
    </row>
    <row r="13" spans="1:23" x14ac:dyDescent="0.25">
      <c r="A13" s="24" t="s">
        <v>13</v>
      </c>
      <c r="B13" s="8" t="s">
        <v>43</v>
      </c>
      <c r="C13" s="52"/>
      <c r="D13" s="31"/>
      <c r="E13" s="31"/>
      <c r="F13" s="31"/>
      <c r="G13" s="31"/>
      <c r="H13" s="31"/>
      <c r="I13" s="31"/>
      <c r="J13" s="31"/>
      <c r="K13" s="31"/>
      <c r="L13" s="31"/>
      <c r="M13" s="31"/>
      <c r="N13" s="31"/>
      <c r="O13" s="31"/>
      <c r="P13" s="31"/>
      <c r="Q13" s="31"/>
      <c r="R13" s="31"/>
      <c r="S13" s="31"/>
      <c r="T13" s="31"/>
      <c r="U13" s="31"/>
      <c r="V13" s="31"/>
      <c r="W13" s="31"/>
    </row>
    <row r="14" spans="1:23" x14ac:dyDescent="0.25">
      <c r="A14" s="24" t="s">
        <v>13</v>
      </c>
      <c r="B14" s="8" t="s">
        <v>44</v>
      </c>
      <c r="C14" s="52"/>
      <c r="D14" s="31"/>
      <c r="E14" s="31"/>
      <c r="F14" s="31"/>
      <c r="G14" s="31"/>
      <c r="H14" s="31"/>
      <c r="I14" s="31"/>
      <c r="J14" s="31"/>
      <c r="K14" s="31"/>
      <c r="L14" s="31"/>
      <c r="M14" s="31"/>
      <c r="N14" s="31"/>
      <c r="O14" s="31"/>
      <c r="P14" s="31"/>
      <c r="Q14" s="31"/>
      <c r="R14" s="31"/>
      <c r="S14" s="31"/>
      <c r="T14" s="31"/>
      <c r="U14" s="31"/>
      <c r="V14" s="31"/>
      <c r="W14" s="31"/>
    </row>
    <row r="15" spans="1:23" x14ac:dyDescent="0.25">
      <c r="A15" s="22" t="s">
        <v>45</v>
      </c>
      <c r="B15" s="23"/>
      <c r="C15" s="47"/>
      <c r="D15" s="47"/>
      <c r="E15" s="47"/>
      <c r="F15" s="47"/>
      <c r="G15" s="47"/>
      <c r="H15" s="47"/>
      <c r="I15" s="47"/>
      <c r="J15" s="47"/>
      <c r="K15" s="47"/>
      <c r="L15" s="47"/>
      <c r="M15" s="47"/>
      <c r="N15" s="47"/>
      <c r="O15" s="47"/>
      <c r="P15" s="47"/>
      <c r="Q15" s="47"/>
      <c r="R15" s="47"/>
      <c r="S15" s="47"/>
      <c r="T15" s="47"/>
      <c r="U15" s="47"/>
      <c r="V15" s="47"/>
      <c r="W15" s="48"/>
    </row>
    <row r="16" spans="1:23" ht="27.75" customHeight="1" x14ac:dyDescent="0.25">
      <c r="A16" s="45" t="s">
        <v>46</v>
      </c>
      <c r="B16" s="45"/>
      <c r="C16" s="40">
        <v>10</v>
      </c>
      <c r="D16" s="29"/>
      <c r="E16" s="29"/>
      <c r="F16" s="29"/>
      <c r="G16" s="29"/>
      <c r="H16" s="29"/>
      <c r="I16" s="29"/>
      <c r="J16" s="29"/>
      <c r="K16" s="29"/>
      <c r="L16" s="29"/>
      <c r="M16" s="29"/>
      <c r="N16" s="29"/>
      <c r="O16" s="29"/>
      <c r="P16" s="29"/>
      <c r="Q16" s="29"/>
      <c r="R16" s="29"/>
      <c r="S16" s="29"/>
      <c r="T16" s="29"/>
      <c r="U16" s="29"/>
      <c r="V16" s="29"/>
      <c r="W16" s="29"/>
    </row>
    <row r="17" spans="1:23" ht="34.5" customHeight="1" x14ac:dyDescent="0.25">
      <c r="A17" s="46" t="s">
        <v>47</v>
      </c>
      <c r="B17" s="46"/>
      <c r="C17" s="40">
        <v>10</v>
      </c>
      <c r="D17" s="29"/>
      <c r="E17" s="29"/>
      <c r="F17" s="29"/>
      <c r="G17" s="29"/>
      <c r="H17" s="29"/>
      <c r="I17" s="29"/>
      <c r="J17" s="29"/>
      <c r="K17" s="29"/>
      <c r="L17" s="29"/>
      <c r="M17" s="29"/>
      <c r="N17" s="29"/>
      <c r="O17" s="29"/>
      <c r="P17" s="29"/>
      <c r="Q17" s="29"/>
      <c r="R17" s="29"/>
      <c r="S17" s="29"/>
      <c r="T17" s="29"/>
      <c r="U17" s="29"/>
      <c r="V17" s="29"/>
      <c r="W17" s="29"/>
    </row>
    <row r="18" spans="1:23" x14ac:dyDescent="0.25">
      <c r="A18" s="9" t="s">
        <v>14</v>
      </c>
      <c r="B18" s="9"/>
      <c r="C18" s="41">
        <f>SUM(C6:C17)</f>
        <v>40</v>
      </c>
      <c r="D18" s="10">
        <f>SUM(D6:D17)</f>
        <v>0</v>
      </c>
      <c r="E18" s="10">
        <f>SUM(E6:E17)</f>
        <v>0</v>
      </c>
      <c r="F18" s="10">
        <f>SUM(F6:F17)</f>
        <v>0</v>
      </c>
      <c r="G18" s="10">
        <f>SUM(G6:G17)</f>
        <v>0</v>
      </c>
      <c r="H18" s="10">
        <f>SUM(H6:H17)</f>
        <v>0</v>
      </c>
      <c r="I18" s="10">
        <f>SUM(I6:I17)</f>
        <v>0</v>
      </c>
      <c r="J18" s="10">
        <f>SUM(J6:J17)</f>
        <v>0</v>
      </c>
      <c r="K18" s="10">
        <f>SUM(K6:K17)</f>
        <v>0</v>
      </c>
      <c r="L18" s="10">
        <f>SUM(L6:L17)</f>
        <v>0</v>
      </c>
      <c r="M18" s="10">
        <f>SUM(M6:M17)</f>
        <v>0</v>
      </c>
      <c r="N18" s="10">
        <f>SUM(N6:N17)</f>
        <v>0</v>
      </c>
      <c r="O18" s="10">
        <f>SUM(O6:O17)</f>
        <v>0</v>
      </c>
      <c r="P18" s="10">
        <f>SUM(P6:P17)</f>
        <v>0</v>
      </c>
      <c r="Q18" s="10">
        <f>SUM(Q6:Q17)</f>
        <v>0</v>
      </c>
      <c r="R18" s="10">
        <f>SUM(R6:R17)</f>
        <v>0</v>
      </c>
      <c r="S18" s="10">
        <f>SUM(S6:S17)</f>
        <v>0</v>
      </c>
      <c r="T18" s="10">
        <f>SUM(T6:T17)</f>
        <v>0</v>
      </c>
      <c r="U18" s="10">
        <f>SUM(U6:U17)</f>
        <v>0</v>
      </c>
      <c r="V18" s="10">
        <f>SUM(V6:V17)</f>
        <v>0</v>
      </c>
      <c r="W18" s="10">
        <f>SUM(W6:W17)</f>
        <v>0</v>
      </c>
    </row>
    <row r="20" spans="1:23" x14ac:dyDescent="0.25">
      <c r="A20" t="s">
        <v>15</v>
      </c>
      <c r="B20" t="s">
        <v>16</v>
      </c>
    </row>
    <row r="21" spans="1:23" x14ac:dyDescent="0.25">
      <c r="B21" t="s">
        <v>17</v>
      </c>
    </row>
  </sheetData>
  <sheetProtection algorithmName="SHA-512" hashValue="AHV7RHU0JxADKU+ocmDyhF1AgMR0KCGbFgYoxk89Az8cSkNlusBqf45wDXnKEXQBYvUDSWg10P/ONv0ZsPqJkg==" saltValue="BW1xb3932Vt3bBr5Y0mHnQ==" spinCount="100000" sheet="1" objects="1" scenarios="1" selectLockedCells="1"/>
  <mergeCells count="68">
    <mergeCell ref="A7:B7"/>
    <mergeCell ref="A11:B11"/>
    <mergeCell ref="A16:B16"/>
    <mergeCell ref="A17:B17"/>
    <mergeCell ref="C15:W15"/>
    <mergeCell ref="C6:W6"/>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 ref="P7:P10"/>
    <mergeCell ref="Q7:Q10"/>
    <mergeCell ref="H7:H10"/>
    <mergeCell ref="I7:I10"/>
    <mergeCell ref="J7:J10"/>
    <mergeCell ref="K7:K10"/>
    <mergeCell ref="L7:L10"/>
    <mergeCell ref="C7:C10"/>
    <mergeCell ref="D7:D10"/>
    <mergeCell ref="E7:E10"/>
    <mergeCell ref="F7:F10"/>
    <mergeCell ref="G7:G10"/>
    <mergeCell ref="W7:W10"/>
    <mergeCell ref="C11:C14"/>
    <mergeCell ref="D11:D14"/>
    <mergeCell ref="E11:E14"/>
    <mergeCell ref="F11:F14"/>
    <mergeCell ref="G11:G14"/>
    <mergeCell ref="H11:H14"/>
    <mergeCell ref="I11:I14"/>
    <mergeCell ref="J11:J14"/>
    <mergeCell ref="K11:K14"/>
    <mergeCell ref="L11:L14"/>
    <mergeCell ref="M11:M14"/>
    <mergeCell ref="N11:N14"/>
    <mergeCell ref="O11:O14"/>
    <mergeCell ref="P11:P14"/>
    <mergeCell ref="Q11:Q14"/>
    <mergeCell ref="R7:R10"/>
    <mergeCell ref="S7:S10"/>
    <mergeCell ref="T7:T10"/>
    <mergeCell ref="U7:U10"/>
    <mergeCell ref="V7:V10"/>
    <mergeCell ref="M7:M10"/>
    <mergeCell ref="N7:N10"/>
    <mergeCell ref="O7:O10"/>
    <mergeCell ref="W11:W14"/>
    <mergeCell ref="R11:R14"/>
    <mergeCell ref="S11:S14"/>
    <mergeCell ref="T11:T14"/>
    <mergeCell ref="U11:U14"/>
    <mergeCell ref="V11:V14"/>
  </mergeCells>
  <conditionalFormatting sqref="D7:W7">
    <cfRule type="expression" dxfId="84" priority="220">
      <formula>D7&gt;$C7</formula>
    </cfRule>
  </conditionalFormatting>
  <conditionalFormatting sqref="D11:W11">
    <cfRule type="expression" dxfId="60" priority="160">
      <formula>D11&gt;$C11</formula>
    </cfRule>
  </conditionalFormatting>
  <conditionalFormatting sqref="D16:W16">
    <cfRule type="expression" dxfId="40" priority="140">
      <formula>D16&gt;$C16</formula>
    </cfRule>
  </conditionalFormatting>
  <conditionalFormatting sqref="D17:W17">
    <cfRule type="expression" dxfId="20" priority="120">
      <formula>D17&gt;$C17</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30"/>
  <sheetViews>
    <sheetView workbookViewId="0">
      <selection activeCell="I9" sqref="I9"/>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4N1132 Personal Effectiveness</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5" t="str">
        <f>IF(Learners!C11="","",Learners!C11)</f>
        <v/>
      </c>
      <c r="C7" s="25" t="str">
        <f>IF(Learners!B11="","",Learners!B11)</f>
        <v/>
      </c>
      <c r="D7" s="21" t="str">
        <f>IF(Learners!D$11="","",Learners!D$11)</f>
        <v/>
      </c>
      <c r="E7" s="21">
        <f>'Learner Record'!$D$14</f>
        <v>0</v>
      </c>
      <c r="F7" s="21">
        <f>'Skills Demo'!$D$18</f>
        <v>0</v>
      </c>
      <c r="G7" s="21" t="str">
        <f>IF(B7="","",SUM(E7:F7))</f>
        <v/>
      </c>
      <c r="H7" s="21" t="str">
        <f>IF(G7="","",IF(G7&gt;79,"D",IF(G7&gt;64,"M", IF(G7&gt;49,"P",IF(G7&lt;50,"U")))))</f>
        <v/>
      </c>
      <c r="I7" s="26"/>
    </row>
    <row r="8" spans="1:9" ht="23.25" customHeight="1" x14ac:dyDescent="0.25">
      <c r="A8" s="20">
        <v>2</v>
      </c>
      <c r="B8" s="27" t="str">
        <f>IF(Learners!C12="","",Learners!C12)</f>
        <v/>
      </c>
      <c r="C8" s="27" t="str">
        <f>IF(Learners!B12="","",Learners!B12)</f>
        <v/>
      </c>
      <c r="D8" s="20" t="str">
        <f>IF(Learners!D12="","",Learners!D12)</f>
        <v/>
      </c>
      <c r="E8" s="20">
        <f>'Learner Record'!$E$14</f>
        <v>0</v>
      </c>
      <c r="F8" s="20">
        <f>'Skills Demo'!$E$18</f>
        <v>0</v>
      </c>
      <c r="G8" s="20" t="str">
        <f>IF(B8="","",SUM(E8:F8))</f>
        <v/>
      </c>
      <c r="H8" s="20" t="str">
        <f t="shared" ref="H8:H26" si="0">IF(G8="","",IF(G8&gt;79,"D",IF(G8&gt;64,"M", IF(G8&gt;49,"P",IF(G8&lt;50,"U")))))</f>
        <v/>
      </c>
      <c r="I8" s="28"/>
    </row>
    <row r="9" spans="1:9" ht="23.25" customHeight="1" x14ac:dyDescent="0.25">
      <c r="A9" s="21">
        <v>3</v>
      </c>
      <c r="B9" s="25" t="str">
        <f>IF(Learners!C13="","",Learners!C13)</f>
        <v/>
      </c>
      <c r="C9" s="25" t="str">
        <f>IF(Learners!B13="","",Learners!B13)</f>
        <v/>
      </c>
      <c r="D9" s="21" t="str">
        <f>IF(Learners!D13="","",Learners!D13)</f>
        <v/>
      </c>
      <c r="E9" s="21">
        <f>'Learner Record'!$F$14</f>
        <v>0</v>
      </c>
      <c r="F9" s="21">
        <f>'Skills Demo'!$F$18</f>
        <v>0</v>
      </c>
      <c r="G9" s="21" t="str">
        <f>IF(B9="","",SUM(E9:F9))</f>
        <v/>
      </c>
      <c r="H9" s="21" t="str">
        <f t="shared" si="0"/>
        <v/>
      </c>
      <c r="I9" s="26"/>
    </row>
    <row r="10" spans="1:9" ht="23.25" customHeight="1" x14ac:dyDescent="0.25">
      <c r="A10" s="20">
        <v>4</v>
      </c>
      <c r="B10" s="27" t="str">
        <f>IF(Learners!C14="","",Learners!C14)</f>
        <v/>
      </c>
      <c r="C10" s="27" t="str">
        <f>IF(Learners!B14="","",Learners!B14)</f>
        <v/>
      </c>
      <c r="D10" s="20" t="str">
        <f>IF(Learners!D14="","",Learners!D14)</f>
        <v/>
      </c>
      <c r="E10" s="20">
        <f>'Learner Record'!$G$14</f>
        <v>0</v>
      </c>
      <c r="F10" s="20">
        <f>'Skills Demo'!$G$18</f>
        <v>0</v>
      </c>
      <c r="G10" s="20" t="str">
        <f>IF(B10="","",SUM(E10:F10))</f>
        <v/>
      </c>
      <c r="H10" s="20" t="str">
        <f t="shared" si="0"/>
        <v/>
      </c>
      <c r="I10" s="28"/>
    </row>
    <row r="11" spans="1:9" ht="23.25" customHeight="1" x14ac:dyDescent="0.25">
      <c r="A11" s="21">
        <v>5</v>
      </c>
      <c r="B11" s="25" t="str">
        <f>IF(Learners!C15="","",Learners!C15)</f>
        <v/>
      </c>
      <c r="C11" s="25" t="str">
        <f>IF(Learners!B15="","",Learners!B15)</f>
        <v/>
      </c>
      <c r="D11" s="21" t="str">
        <f>IF(Learners!D15="","",Learners!D15)</f>
        <v/>
      </c>
      <c r="E11" s="21">
        <f>'Learner Record'!$H$14</f>
        <v>0</v>
      </c>
      <c r="F11" s="21">
        <f>'Skills Demo'!$H$18</f>
        <v>0</v>
      </c>
      <c r="G11" s="21" t="str">
        <f>IF(B11="","",SUM(E11:F11))</f>
        <v/>
      </c>
      <c r="H11" s="21" t="str">
        <f t="shared" si="0"/>
        <v/>
      </c>
      <c r="I11" s="26"/>
    </row>
    <row r="12" spans="1:9" ht="23.25" customHeight="1" x14ac:dyDescent="0.25">
      <c r="A12" s="20">
        <v>6</v>
      </c>
      <c r="B12" s="27" t="str">
        <f>IF(Learners!C16="","",Learners!C16)</f>
        <v/>
      </c>
      <c r="C12" s="27" t="str">
        <f>IF(Learners!B16="","",Learners!B16)</f>
        <v/>
      </c>
      <c r="D12" s="20" t="str">
        <f>IF(Learners!D16="","",Learners!D16)</f>
        <v/>
      </c>
      <c r="E12" s="20">
        <f>'Learner Record'!$I$14</f>
        <v>0</v>
      </c>
      <c r="F12" s="20">
        <f>'Skills Demo'!$I$18</f>
        <v>0</v>
      </c>
      <c r="G12" s="20" t="str">
        <f>IF(B12="","",SUM(E12:F12))</f>
        <v/>
      </c>
      <c r="H12" s="20" t="str">
        <f t="shared" si="0"/>
        <v/>
      </c>
      <c r="I12" s="28"/>
    </row>
    <row r="13" spans="1:9" ht="23.25" customHeight="1" x14ac:dyDescent="0.25">
      <c r="A13" s="21">
        <v>7</v>
      </c>
      <c r="B13" s="25" t="str">
        <f>IF(Learners!C17="","",Learners!C17)</f>
        <v/>
      </c>
      <c r="C13" s="25" t="str">
        <f>IF(Learners!B17="","",Learners!B17)</f>
        <v/>
      </c>
      <c r="D13" s="21" t="str">
        <f>IF(Learners!D17="","",Learners!D17)</f>
        <v/>
      </c>
      <c r="E13" s="21">
        <f>'Learner Record'!$J$14</f>
        <v>0</v>
      </c>
      <c r="F13" s="21">
        <f>'Skills Demo'!$J$18</f>
        <v>0</v>
      </c>
      <c r="G13" s="21" t="str">
        <f>IF(B13="","",SUM(E13:F13))</f>
        <v/>
      </c>
      <c r="H13" s="21" t="str">
        <f t="shared" si="0"/>
        <v/>
      </c>
      <c r="I13" s="26"/>
    </row>
    <row r="14" spans="1:9" ht="23.25" customHeight="1" x14ac:dyDescent="0.25">
      <c r="A14" s="20">
        <v>8</v>
      </c>
      <c r="B14" s="27" t="str">
        <f>IF(Learners!C18="","",Learners!C18)</f>
        <v/>
      </c>
      <c r="C14" s="27" t="str">
        <f>IF(Learners!B18="","",Learners!B18)</f>
        <v/>
      </c>
      <c r="D14" s="20" t="str">
        <f>IF(Learners!D18="","",Learners!D18)</f>
        <v/>
      </c>
      <c r="E14" s="20">
        <f>'Learner Record'!$K$14</f>
        <v>0</v>
      </c>
      <c r="F14" s="20">
        <f>'Skills Demo'!$K$18</f>
        <v>0</v>
      </c>
      <c r="G14" s="20" t="str">
        <f>IF(B14="","",SUM(E14:F14))</f>
        <v/>
      </c>
      <c r="H14" s="20" t="str">
        <f t="shared" si="0"/>
        <v/>
      </c>
      <c r="I14" s="28"/>
    </row>
    <row r="15" spans="1:9" ht="23.25" customHeight="1" x14ac:dyDescent="0.25">
      <c r="A15" s="21">
        <v>9</v>
      </c>
      <c r="B15" s="25" t="str">
        <f>IF(Learners!C19="","",Learners!C19)</f>
        <v/>
      </c>
      <c r="C15" s="25" t="str">
        <f>IF(Learners!B19="","",Learners!B19)</f>
        <v/>
      </c>
      <c r="D15" s="21" t="str">
        <f>IF(Learners!D19="","",Learners!D19)</f>
        <v/>
      </c>
      <c r="E15" s="21">
        <f>'Learner Record'!$L$14</f>
        <v>0</v>
      </c>
      <c r="F15" s="21">
        <f>'Skills Demo'!$L$18</f>
        <v>0</v>
      </c>
      <c r="G15" s="21" t="str">
        <f>IF(B15="","",SUM(E15:F15))</f>
        <v/>
      </c>
      <c r="H15" s="21" t="str">
        <f t="shared" si="0"/>
        <v/>
      </c>
      <c r="I15" s="26"/>
    </row>
    <row r="16" spans="1:9" ht="23.25" customHeight="1" x14ac:dyDescent="0.25">
      <c r="A16" s="20">
        <v>10</v>
      </c>
      <c r="B16" s="27" t="str">
        <f>IF(Learners!C20="","",Learners!C20)</f>
        <v/>
      </c>
      <c r="C16" s="27" t="str">
        <f>IF(Learners!B20="","",Learners!B20)</f>
        <v/>
      </c>
      <c r="D16" s="20" t="str">
        <f>IF(Learners!D20="","",Learners!D20)</f>
        <v/>
      </c>
      <c r="E16" s="20">
        <f>'Learner Record'!$M$14</f>
        <v>0</v>
      </c>
      <c r="F16" s="20">
        <f>'Skills Demo'!$M$18</f>
        <v>0</v>
      </c>
      <c r="G16" s="20" t="str">
        <f>IF(B16="","",SUM(E16:F16))</f>
        <v/>
      </c>
      <c r="H16" s="20" t="str">
        <f t="shared" si="0"/>
        <v/>
      </c>
      <c r="I16" s="28"/>
    </row>
    <row r="17" spans="1:9" ht="23.25" customHeight="1" x14ac:dyDescent="0.25">
      <c r="A17" s="21">
        <v>11</v>
      </c>
      <c r="B17" s="25" t="str">
        <f>IF(Learners!C21="","",Learners!C21)</f>
        <v/>
      </c>
      <c r="C17" s="25" t="str">
        <f>IF(Learners!B21="","",Learners!B21)</f>
        <v/>
      </c>
      <c r="D17" s="21" t="str">
        <f>IF(Learners!D21="","",Learners!D21)</f>
        <v/>
      </c>
      <c r="E17" s="21">
        <f>'Learner Record'!$N$14</f>
        <v>0</v>
      </c>
      <c r="F17" s="21">
        <f>'Skills Demo'!$N$18</f>
        <v>0</v>
      </c>
      <c r="G17" s="21" t="str">
        <f>IF(B17="","",SUM(E17:F17))</f>
        <v/>
      </c>
      <c r="H17" s="21" t="str">
        <f t="shared" si="0"/>
        <v/>
      </c>
      <c r="I17" s="26"/>
    </row>
    <row r="18" spans="1:9" ht="23.25" customHeight="1" x14ac:dyDescent="0.25">
      <c r="A18" s="20">
        <v>12</v>
      </c>
      <c r="B18" s="27" t="str">
        <f>IF(Learners!C22="","",Learners!C22)</f>
        <v/>
      </c>
      <c r="C18" s="27" t="str">
        <f>IF(Learners!B22="","",Learners!B22)</f>
        <v/>
      </c>
      <c r="D18" s="20" t="str">
        <f>IF(Learners!D22="","",Learners!D22)</f>
        <v/>
      </c>
      <c r="E18" s="20">
        <f>'Learner Record'!$O$14</f>
        <v>0</v>
      </c>
      <c r="F18" s="20">
        <f>'Skills Demo'!$O$18</f>
        <v>0</v>
      </c>
      <c r="G18" s="20" t="str">
        <f>IF(B18="","",SUM(E18:F18))</f>
        <v/>
      </c>
      <c r="H18" s="20" t="str">
        <f t="shared" si="0"/>
        <v/>
      </c>
      <c r="I18" s="28"/>
    </row>
    <row r="19" spans="1:9" ht="23.25" customHeight="1" x14ac:dyDescent="0.25">
      <c r="A19" s="21">
        <v>13</v>
      </c>
      <c r="B19" s="25" t="str">
        <f>IF(Learners!C23="","",Learners!C23)</f>
        <v/>
      </c>
      <c r="C19" s="25" t="str">
        <f>IF(Learners!B23="","",Learners!B23)</f>
        <v/>
      </c>
      <c r="D19" s="21" t="str">
        <f>IF(Learners!D23="","",Learners!D23)</f>
        <v/>
      </c>
      <c r="E19" s="21">
        <f>'Learner Record'!$P$14</f>
        <v>0</v>
      </c>
      <c r="F19" s="21">
        <f>'Skills Demo'!$P$18</f>
        <v>0</v>
      </c>
      <c r="G19" s="21" t="str">
        <f>IF(B19="","",SUM(E19:F19))</f>
        <v/>
      </c>
      <c r="H19" s="21" t="str">
        <f t="shared" si="0"/>
        <v/>
      </c>
      <c r="I19" s="26"/>
    </row>
    <row r="20" spans="1:9" ht="23.25" customHeight="1" x14ac:dyDescent="0.25">
      <c r="A20" s="20">
        <v>14</v>
      </c>
      <c r="B20" s="27" t="str">
        <f>IF(Learners!C24="","",Learners!C24)</f>
        <v/>
      </c>
      <c r="C20" s="27" t="str">
        <f>IF(Learners!B24="","",Learners!B24)</f>
        <v/>
      </c>
      <c r="D20" s="20" t="str">
        <f>IF(Learners!D24="","",Learners!D24)</f>
        <v/>
      </c>
      <c r="E20" s="20">
        <f>'Learner Record'!$Q$14</f>
        <v>0</v>
      </c>
      <c r="F20" s="20">
        <f>'Skills Demo'!$Q$18</f>
        <v>0</v>
      </c>
      <c r="G20" s="20" t="str">
        <f>IF(B20="","",SUM(E20:F20))</f>
        <v/>
      </c>
      <c r="H20" s="20" t="str">
        <f t="shared" si="0"/>
        <v/>
      </c>
      <c r="I20" s="28"/>
    </row>
    <row r="21" spans="1:9" ht="23.25" customHeight="1" x14ac:dyDescent="0.25">
      <c r="A21" s="21">
        <v>15</v>
      </c>
      <c r="B21" s="25" t="str">
        <f>IF(Learners!C25="","",Learners!C25)</f>
        <v/>
      </c>
      <c r="C21" s="25" t="str">
        <f>IF(Learners!B25="","",Learners!B25)</f>
        <v/>
      </c>
      <c r="D21" s="21" t="str">
        <f>IF(Learners!D25="","",Learners!D25)</f>
        <v/>
      </c>
      <c r="E21" s="21">
        <f>'Learner Record'!$R$14</f>
        <v>0</v>
      </c>
      <c r="F21" s="21">
        <f>'Skills Demo'!$R$18</f>
        <v>0</v>
      </c>
      <c r="G21" s="21" t="str">
        <f>IF(B21="","",SUM(E21:F21))</f>
        <v/>
      </c>
      <c r="H21" s="21" t="str">
        <f t="shared" si="0"/>
        <v/>
      </c>
      <c r="I21" s="26"/>
    </row>
    <row r="22" spans="1:9" ht="23.25" customHeight="1" x14ac:dyDescent="0.25">
      <c r="A22" s="20">
        <v>16</v>
      </c>
      <c r="B22" s="27" t="str">
        <f>IF(Learners!C26="","",Learners!C26)</f>
        <v/>
      </c>
      <c r="C22" s="27" t="str">
        <f>IF(Learners!B26="","",Learners!B26)</f>
        <v/>
      </c>
      <c r="D22" s="20" t="str">
        <f>IF(Learners!D26="","",Learners!D26)</f>
        <v/>
      </c>
      <c r="E22" s="20">
        <f>'Learner Record'!$S$14</f>
        <v>0</v>
      </c>
      <c r="F22" s="20">
        <f>'Skills Demo'!$S$18</f>
        <v>0</v>
      </c>
      <c r="G22" s="20" t="str">
        <f>IF(B22="","",SUM(E22:F22))</f>
        <v/>
      </c>
      <c r="H22" s="20" t="str">
        <f t="shared" si="0"/>
        <v/>
      </c>
      <c r="I22" s="28"/>
    </row>
    <row r="23" spans="1:9" ht="23.25" customHeight="1" x14ac:dyDescent="0.25">
      <c r="A23" s="21">
        <v>17</v>
      </c>
      <c r="B23" s="25" t="str">
        <f>IF(Learners!C27="","",Learners!C27)</f>
        <v/>
      </c>
      <c r="C23" s="25" t="str">
        <f>IF(Learners!B27="","",Learners!B27)</f>
        <v/>
      </c>
      <c r="D23" s="21" t="str">
        <f>IF(Learners!D27="","",Learners!D27)</f>
        <v/>
      </c>
      <c r="E23" s="21">
        <f>'Learner Record'!$T$14</f>
        <v>0</v>
      </c>
      <c r="F23" s="21">
        <f>'Skills Demo'!$T$18</f>
        <v>0</v>
      </c>
      <c r="G23" s="21" t="str">
        <f>IF(B23="","",SUM(E23:F23))</f>
        <v/>
      </c>
      <c r="H23" s="21" t="str">
        <f t="shared" si="0"/>
        <v/>
      </c>
      <c r="I23" s="26"/>
    </row>
    <row r="24" spans="1:9" ht="23.25" customHeight="1" x14ac:dyDescent="0.25">
      <c r="A24" s="20">
        <v>18</v>
      </c>
      <c r="B24" s="27" t="str">
        <f>IF(Learners!C28="","",Learners!C28)</f>
        <v/>
      </c>
      <c r="C24" s="27" t="str">
        <f>IF(Learners!B28="","",Learners!B28)</f>
        <v/>
      </c>
      <c r="D24" s="20" t="str">
        <f>IF(Learners!D28="","",Learners!D28)</f>
        <v/>
      </c>
      <c r="E24" s="20">
        <f>'Learner Record'!$U$14</f>
        <v>0</v>
      </c>
      <c r="F24" s="20">
        <f>'Skills Demo'!$U$18</f>
        <v>0</v>
      </c>
      <c r="G24" s="20" t="str">
        <f>IF(B24="","",SUM(E24:F24))</f>
        <v/>
      </c>
      <c r="H24" s="20" t="str">
        <f t="shared" si="0"/>
        <v/>
      </c>
      <c r="I24" s="28"/>
    </row>
    <row r="25" spans="1:9" ht="23.25" customHeight="1" x14ac:dyDescent="0.25">
      <c r="A25" s="21">
        <v>19</v>
      </c>
      <c r="B25" s="25" t="str">
        <f>IF(Learners!C29="","",Learners!C29)</f>
        <v/>
      </c>
      <c r="C25" s="25" t="str">
        <f>IF(Learners!B29="","",Learners!B29)</f>
        <v/>
      </c>
      <c r="D25" s="21" t="str">
        <f>IF(Learners!D29="","",Learners!D29)</f>
        <v/>
      </c>
      <c r="E25" s="21">
        <f>'Learner Record'!$V$14</f>
        <v>0</v>
      </c>
      <c r="F25" s="21">
        <f>'Skills Demo'!$V$18</f>
        <v>0</v>
      </c>
      <c r="G25" s="21" t="str">
        <f>IF(B25="","",SUM(E25:F25))</f>
        <v/>
      </c>
      <c r="H25" s="21" t="str">
        <f t="shared" si="0"/>
        <v/>
      </c>
      <c r="I25" s="26"/>
    </row>
    <row r="26" spans="1:9" ht="23.25" customHeight="1" x14ac:dyDescent="0.25">
      <c r="A26" s="20">
        <v>20</v>
      </c>
      <c r="B26" s="27" t="str">
        <f>IF(Learners!C30="","",Learners!C30)</f>
        <v/>
      </c>
      <c r="C26" s="27" t="str">
        <f>IF(Learners!B30="","",Learners!B30)</f>
        <v/>
      </c>
      <c r="D26" s="20" t="str">
        <f>IF(Learners!D30="","",Learners!D30)</f>
        <v/>
      </c>
      <c r="E26" s="20">
        <f>'Learner Record'!$W$14</f>
        <v>0</v>
      </c>
      <c r="F26" s="20">
        <f>'Skills Demo'!$W$18</f>
        <v>0</v>
      </c>
      <c r="G26" s="20" t="str">
        <f>IF(B26="","",SUM(E26:F26))</f>
        <v/>
      </c>
      <c r="H26" s="20" t="str">
        <f t="shared" si="0"/>
        <v/>
      </c>
      <c r="I26" s="28"/>
    </row>
    <row r="27" spans="1:9" x14ac:dyDescent="0.25">
      <c r="I27" s="19"/>
    </row>
    <row r="28" spans="1:9" ht="29.25" customHeight="1" x14ac:dyDescent="0.25">
      <c r="A28" s="37" t="s">
        <v>26</v>
      </c>
      <c r="B28" s="36"/>
      <c r="C28" s="36"/>
      <c r="D28" s="36"/>
      <c r="E28" s="36"/>
      <c r="F28" s="36"/>
      <c r="G28" s="36"/>
      <c r="H28" s="36"/>
      <c r="I28" s="36"/>
    </row>
    <row r="29" spans="1:9" ht="30" customHeight="1" x14ac:dyDescent="0.25">
      <c r="A29" s="35" t="s">
        <v>27</v>
      </c>
      <c r="B29" s="36"/>
      <c r="C29" s="36"/>
      <c r="D29" s="36"/>
      <c r="E29" s="36"/>
      <c r="F29" s="36"/>
      <c r="G29" s="36"/>
      <c r="H29" s="36"/>
      <c r="I29" s="36"/>
    </row>
    <row r="30" spans="1:9" x14ac:dyDescent="0.25">
      <c r="B30" s="7"/>
    </row>
  </sheetData>
  <sheetProtection algorithmName="SHA-512" hashValue="2YIlsmfc2TVeo+mX3HzJkQWs7e8vIxNYDLwKKnnUszB0uCm2RUcB5Z02ZuPTBBrhuvpc3FpNBwB7hCCuONBPpA==" saltValue="1d3utE0q3QC1qNqzZA2hU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a0dea7cb173f731fbe44b8cb89a0b91a">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a5394dcca09b5d3ef1d90baf871a96b6"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7a59fc8e-9142-4894-a20a-b7ef6a0b834d">
      <Terms xmlns="http://schemas.microsoft.com/office/infopath/2007/PartnerControls"/>
    </lcf76f155ced4ddcb4097134ff3c332f>
    <_ip_UnifiedCompliancePolicyProperties xmlns="http://schemas.microsoft.com/sharepoint/v3" xsi:nil="true"/>
    <TaxCatchAll xmlns="f19a456c-05b6-4807-b724-60ac1e17b1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D9B248-FD77-426F-A735-6BF4F15B96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DF4702-C1A4-44B2-B103-E1C44A5A470B}">
  <ds:schemaRefs>
    <ds:schemaRef ds:uri="http://schemas.microsoft.com/office/2006/metadata/properties"/>
    <ds:schemaRef ds:uri="http://schemas.microsoft.com/office/infopath/2007/PartnerControls"/>
    <ds:schemaRef ds:uri="http://schemas.microsoft.com/sharepoint/v3"/>
    <ds:schemaRef ds:uri="7a59fc8e-9142-4894-a20a-b7ef6a0b834d"/>
    <ds:schemaRef ds:uri="f19a456c-05b6-4807-b724-60ac1e17b13f"/>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Learner Record</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Monika Wrobel</cp:lastModifiedBy>
  <cp:revision/>
  <dcterms:created xsi:type="dcterms:W3CDTF">2020-08-23T19:19:09Z</dcterms:created>
  <dcterms:modified xsi:type="dcterms:W3CDTF">2025-08-28T14:18:22Z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MediaServiceImageTags">
    <vt:lpwstr/>
  </property>
</Properties>
</file>