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codeName="ThisWorkbook" defaultThemeVersion="166925"/>
  <mc:AlternateContent xmlns:mc="http://schemas.openxmlformats.org/markup-compatibility/2006">
    <mc:Choice Requires="x15">
      <x15ac:absPath xmlns:x15ac="http://schemas.microsoft.com/office/spreadsheetml/2010/11/ac" url="C:\Users\MonikaWrobel\Downloads\"/>
    </mc:Choice>
  </mc:AlternateContent>
  <xr:revisionPtr revIDLastSave="6" documentId="8_{2EED98EB-7760-41F0-B6CD-BA4AD92F1CF5}" xr6:coauthVersionLast="47" xr6:coauthVersionMax="47" xr10:uidLastSave="{18774F59-0611-4C1F-9DF8-C6C278D415AA}"/>
  <bookViews>
    <workbookView xWindow="28680" yWindow="-120" windowWidth="29040" windowHeight="15720" firstSheet="2" activeTab="2" xr2:uid="{00000000-000D-0000-FFFF-FFFF00000000}"/>
  </bookViews>
  <sheets>
    <sheet name="Learners" sheetId="1" r:id="rId1"/>
    <sheet name="Collection of Work" sheetId="2" r:id="rId2"/>
    <sheet name="Exam" sheetId="7" r:id="rId3"/>
    <sheet name="Summary Results Sheet" sheetId="6"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6" i="7" l="1"/>
  <c r="E56" i="7"/>
  <c r="F56" i="7"/>
  <c r="G56" i="7"/>
  <c r="H56" i="7"/>
  <c r="I56" i="7"/>
  <c r="J56" i="7"/>
  <c r="K56" i="7"/>
  <c r="L56" i="7"/>
  <c r="M56" i="7"/>
  <c r="N56" i="7"/>
  <c r="O56" i="7"/>
  <c r="P56" i="7"/>
  <c r="Q56" i="7"/>
  <c r="R56" i="7"/>
  <c r="S56" i="7"/>
  <c r="T56" i="7"/>
  <c r="U56" i="7"/>
  <c r="V56" i="7"/>
  <c r="W56" i="7"/>
  <c r="C56" i="7"/>
  <c r="F26" i="6" l="1"/>
  <c r="F25" i="6"/>
  <c r="F24" i="6"/>
  <c r="F23" i="6"/>
  <c r="F22" i="6"/>
  <c r="F21" i="6"/>
  <c r="F20" i="6"/>
  <c r="F19" i="6"/>
  <c r="F18" i="6"/>
  <c r="F17" i="6"/>
  <c r="F16" i="6"/>
  <c r="F15" i="6"/>
  <c r="F14" i="6"/>
  <c r="F13" i="6"/>
  <c r="F12" i="6"/>
  <c r="F11" i="6"/>
  <c r="F10" i="6"/>
  <c r="F9" i="6"/>
  <c r="F8" i="6"/>
  <c r="F7" i="6"/>
  <c r="W2" i="7"/>
  <c r="V2" i="7"/>
  <c r="U2" i="7"/>
  <c r="T2" i="7"/>
  <c r="S2" i="7"/>
  <c r="R2" i="7"/>
  <c r="Q2" i="7"/>
  <c r="P2" i="7"/>
  <c r="O2" i="7"/>
  <c r="N2" i="7"/>
  <c r="M2" i="7"/>
  <c r="L2" i="7"/>
  <c r="K2" i="7"/>
  <c r="J2" i="7"/>
  <c r="I2" i="7"/>
  <c r="H2" i="7"/>
  <c r="G2" i="7"/>
  <c r="F2" i="7"/>
  <c r="E2" i="7"/>
  <c r="D2" i="7"/>
  <c r="A1" i="7"/>
  <c r="W23" i="2" l="1"/>
  <c r="E26" i="6" s="1"/>
  <c r="V23" i="2"/>
  <c r="E25" i="6" s="1"/>
  <c r="U23" i="2"/>
  <c r="E24" i="6" s="1"/>
  <c r="T23" i="2"/>
  <c r="E23" i="6" s="1"/>
  <c r="S23" i="2"/>
  <c r="E22" i="6" s="1"/>
  <c r="R23" i="2"/>
  <c r="E21" i="6" s="1"/>
  <c r="Q23" i="2"/>
  <c r="E20" i="6" s="1"/>
  <c r="P23" i="2"/>
  <c r="E19" i="6" s="1"/>
  <c r="O23" i="2"/>
  <c r="E18" i="6" s="1"/>
  <c r="N23" i="2"/>
  <c r="E17" i="6" s="1"/>
  <c r="M23" i="2"/>
  <c r="E16" i="6" s="1"/>
  <c r="L23" i="2"/>
  <c r="E15" i="6" s="1"/>
  <c r="K23" i="2"/>
  <c r="E14" i="6" s="1"/>
  <c r="J23" i="2"/>
  <c r="E13" i="6" s="1"/>
  <c r="I23" i="2"/>
  <c r="E12" i="6" s="1"/>
  <c r="H23" i="2"/>
  <c r="E11" i="6" s="1"/>
  <c r="G23" i="2"/>
  <c r="E10" i="6" s="1"/>
  <c r="F23" i="2"/>
  <c r="E9" i="6" s="1"/>
  <c r="E23" i="2"/>
  <c r="E8" i="6" s="1"/>
  <c r="D23" i="2"/>
  <c r="E7" i="6" s="1"/>
  <c r="C23" i="2"/>
  <c r="W2" i="2"/>
  <c r="V2" i="2"/>
  <c r="U2" i="2"/>
  <c r="T2" i="2"/>
  <c r="S2" i="2"/>
  <c r="R2" i="2"/>
  <c r="Q2" i="2"/>
  <c r="P2" i="2"/>
  <c r="O2" i="2"/>
  <c r="N2" i="2"/>
  <c r="M2" i="2"/>
  <c r="L2" i="2"/>
  <c r="K2" i="2"/>
  <c r="J2" i="2"/>
  <c r="I2" i="2"/>
  <c r="H2" i="2"/>
  <c r="G2" i="2"/>
  <c r="F2" i="2"/>
  <c r="E2" i="2"/>
  <c r="D2" i="2"/>
  <c r="A1" i="2"/>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<sst xmlns="http://schemas.openxmlformats.org/spreadsheetml/2006/main" count="151" uniqueCount="99">
  <si>
    <t>4N1125 Information Technology Skills</t>
  </si>
  <si>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</si>
  <si>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</si>
  <si>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</si>
  <si>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</si>
  <si>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</si>
  <si>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</si>
  <si>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</si>
  <si>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</si>
  <si>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</si>
  <si>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</si>
  <si>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</si>
  <si>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Effective Date: 1st September 2025</t>
  </si>
  <si>
    <t>Collection of Work 20%</t>
  </si>
  <si>
    <t>Assessment Criteria</t>
  </si>
  <si>
    <t>Max Mark</t>
  </si>
  <si>
    <t>Part A: IT Terminologies (10 Marks)</t>
  </si>
  <si>
    <t>Define the following terms and explain their significance in IT:</t>
  </si>
  <si>
    <t>s</t>
  </si>
  <si>
    <t>Hardware and Software</t>
  </si>
  <si>
    <t>Computer Memory</t>
  </si>
  <si>
    <t>Processor  </t>
  </si>
  <si>
    <t>Networks</t>
  </si>
  <si>
    <t>Storage  </t>
  </si>
  <si>
    <t>Part B: Role of IT in Everyday Life (6 Marks)</t>
  </si>
  <si>
    <t>Explain how IT has influenced: </t>
  </si>
  <si>
    <t>Personal life</t>
  </si>
  <si>
    <t>Your community</t>
  </si>
  <si>
    <t>Workplaces</t>
  </si>
  <si>
    <t>Part C: Information Technology Concepts (4 Marks) </t>
  </si>
  <si>
    <t>Choose one from the list below and create a short poster (hand-drawn or digitally designed), or mind map, or one page safety guide that promotes best practices for staying safe online in this area. Include at least 3 key tips. </t>
  </si>
  <si>
    <t>Artificial Intelligence </t>
  </si>
  <si>
    <t>Cybersecurity Awareness </t>
  </si>
  <si>
    <t>Cloud Computing</t>
  </si>
  <si>
    <t>TOTAL</t>
  </si>
  <si>
    <t>Notes:</t>
  </si>
  <si>
    <t>Numbers display to one decimal point, however calculations are based on the full number as entered</t>
  </si>
  <si>
    <t>If a number turns red, the mark is higher than the maximum mark</t>
  </si>
  <si>
    <t>Examination- Practical 80%</t>
  </si>
  <si>
    <t>Part A – File Management 20% (MIMLO 2)</t>
  </si>
  <si>
    <t>File Organisation </t>
  </si>
  <si>
    <t>Create folders </t>
  </si>
  <si>
    <t>Create subfolders </t>
  </si>
  <si>
    <t>Delete files/folders </t>
  </si>
  <si>
    <t>File Operations </t>
  </si>
  <si>
    <t>Move files/folders </t>
  </si>
  <si>
    <t>Create files </t>
  </si>
  <si>
    <t>Rename files/folders </t>
  </si>
  <si>
    <t>File/Folder properties </t>
  </si>
  <si>
    <t>Save files in different formats </t>
  </si>
  <si>
    <t>File Management view </t>
  </si>
  <si>
    <t>Understanding file extensions and types </t>
  </si>
  <si>
    <t>Cloud Storage Tasks </t>
  </si>
  <si>
    <t>Upload files/folders </t>
  </si>
  <si>
    <t>Search for files/folders </t>
  </si>
  <si>
    <t>Save files</t>
  </si>
  <si>
    <t>File Sharing </t>
  </si>
  <si>
    <t>Share file/folder</t>
  </si>
  <si>
    <t>Part B – Internet and Email 25% (MIMLOs 3 &amp; 4)</t>
  </si>
  <si>
    <t>Navigate the internet safely </t>
  </si>
  <si>
    <t>Using a web browser to find/access specific information </t>
  </si>
  <si>
    <t>Navigating a website </t>
  </si>
  <si>
    <t>Being aware of Internet safety </t>
  </si>
  <si>
    <t>Finding and saving/printing specific information</t>
  </si>
  <si>
    <t>Manage an email package</t>
  </si>
  <si>
    <t>Compose/Reply/Forward an email </t>
  </si>
  <si>
    <t>Use or know the difference of CC and BCC </t>
  </si>
  <si>
    <t>Attach documents </t>
  </si>
  <si>
    <t>Manage Email account </t>
  </si>
  <si>
    <t>Utilise safe communication practices </t>
  </si>
  <si>
    <t>Organise Meeting </t>
  </si>
  <si>
    <t>Schedule Meeting with others</t>
  </si>
  <si>
    <t>Part C – Word Processing 25% (MIMLO 5) </t>
  </si>
  <si>
    <t>Document Management </t>
  </si>
  <si>
    <t>Open, Save </t>
  </si>
  <si>
    <t>Spellcheck &amp; Proofread </t>
  </si>
  <si>
    <t>Edit Text </t>
  </si>
  <si>
    <t>Enter/Delete characters, words, sentences, paragraphs </t>
  </si>
  <si>
    <t>Format Text </t>
  </si>
  <si>
    <t>Alignment, join/split paragraphs, line spacing, indentation</t>
  </si>
  <si>
    <t>Enhance Text </t>
  </si>
  <si>
    <t>Bold, Italics, Underline, font size/type/colour</t>
  </si>
  <si>
    <t>Clipboard </t>
  </si>
  <si>
    <t>Move, Copy, Paste</t>
  </si>
  <si>
    <t>Insert Tables</t>
  </si>
  <si>
    <t>Table layout </t>
  </si>
  <si>
    <t>Table design </t>
  </si>
  <si>
    <t>Part D – Data Entry 10% (MIMLO 6)</t>
  </si>
  <si>
    <t>Input 150 words in 10 minutes</t>
  </si>
  <si>
    <t>Laois and Offaly Education and Training Board</t>
  </si>
  <si>
    <t>QQI Module Results Summary Sheet</t>
  </si>
  <si>
    <t>PPSN</t>
  </si>
  <si>
    <t>Collection of Work</t>
  </si>
  <si>
    <t>Exam</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</si>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</sst>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hair">
        <color auto="1"/>
      </top>
      <bottom/>
      <diagonal/>
    </border>
    <border>
      <left/>
      <right style="thin">
        <color auto="1"/>
      </right>
      <top style="thin">
        <color auto="1"/>
      </top>
      <bottom/>
      <diagonal/>
    </border>
    <border>
      <left/>
      <right/>
      <top style="thin">
        <color auto="1"/>
      </top>
      <bottom/>
      <diagonal/>
    </border>
    <border>
      <left/>
      <right style="thin">
        <color auto="1"/>
      </right>
      <top style="thin">
        <color auto="1"/>
      </top>
      <bottom style="thin">
        <color indexed="64"/>
      </bottom>
      <diagonal/>
    </border>
    <border>
      <left style="thin">
        <color auto="1"/>
      </left>
      <right style="thin">
        <color auto="1"/>
      </right>
      <top/>
      <bottom style="hair">
        <color auto="1"/>
      </bottom>
      <diagonal/>
    </border>
  </borders>
  <cellStyleXfs count="1">
    <xf numFmtId="0" fontId="0" fillId="0" borderId="0"/>
  </cellStyleXfs>
  <cellXfs count="57">
    <xf numFmtId="0" fontId="0" fillId="0" borderId="0" xfId="0"/>
    <xf numFmtId="0" fontId="0" fillId="0" borderId="1" xfId="0" applyBorder="1" applyProtection="1">
      <protection locked="0"/>
    </xf>
    <xf numFmtId="0" fontId="0" fillId="0" borderId="1" xfId="0" applyBorder="1" applyAlignment="1" applyProtection="1">
      <alignment horizontal="left"/>
      <protection locked="0"/>
    </xf>
    <xf numFmtId="0" fontId="0" fillId="4" borderId="1" xfId="0" applyFill="1" applyBorder="1" applyAlignment="1" applyProtection="1">
      <alignment horizontal="center" vertical="center"/>
      <protection locked="0"/>
    </xf>
    <xf numFmtId="0" fontId="0" fillId="0" borderId="1" xfId="0" applyBorder="1" applyAlignment="1" applyProtection="1">
      <alignment horizontal="center" vertical="center"/>
      <protection locked="0"/>
    </xf>
    <xf numFmtId="164" fontId="0" fillId="0" borderId="10" xfId="0" applyNumberForma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1" fillId="0" borderId="0" xfId="0" applyFont="1"/>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1" fillId="3" borderId="4" xfId="0" applyFont="1" applyFill="1" applyBorder="1" applyAlignment="1">
      <alignment vertical="top"/>
    </xf>
    <xf numFmtId="0" fontId="0" fillId="3" borderId="4" xfId="0" applyFill="1" applyBorder="1"/>
    <xf numFmtId="0" fontId="9" fillId="0" borderId="0" xfId="0" applyFont="1" applyAlignment="1">
      <alignment horizontal="right" vertical="top"/>
    </xf>
    <xf numFmtId="0" fontId="0" fillId="0" borderId="2" xfId="0" applyBorder="1" applyAlignment="1">
      <alignment vertical="top" wrapText="1"/>
    </xf>
    <xf numFmtId="0" fontId="9" fillId="0" borderId="0" xfId="0" applyFont="1"/>
    <xf numFmtId="0" fontId="1" fillId="0" borderId="7" xfId="0" applyFont="1" applyBorder="1" applyAlignment="1">
      <alignment horizontal="center" vertical="center"/>
    </xf>
    <xf numFmtId="0" fontId="0" fillId="2" borderId="4" xfId="0" applyFill="1" applyBorder="1" applyAlignment="1">
      <alignment vertical="center"/>
    </xf>
    <xf numFmtId="164" fontId="1" fillId="2" borderId="1" xfId="0" applyNumberFormat="1" applyFont="1" applyFill="1" applyBorder="1" applyAlignment="1">
      <alignment horizontal="center" vertical="center"/>
    </xf>
    <xf numFmtId="164" fontId="0" fillId="2" borderId="1" xfId="0" applyNumberFormat="1" applyFill="1" applyBorder="1" applyAlignment="1">
      <alignment horizontal="center" vertical="center"/>
    </xf>
    <xf numFmtId="0" fontId="0" fillId="0" borderId="0" xfId="0" applyAlignment="1">
      <alignment vertical="top" wrapText="1"/>
    </xf>
    <xf numFmtId="0" fontId="0" fillId="0" borderId="0" xfId="0" applyAlignment="1">
      <alignment horizontal="left" vertical="top" wrapText="1"/>
    </xf>
    <xf numFmtId="0" fontId="1" fillId="0" borderId="8" xfId="0" applyFont="1" applyBorder="1" applyAlignment="1">
      <alignment horizontal="center" vertical="center"/>
    </xf>
    <xf numFmtId="0" fontId="4" fillId="0" borderId="0" xfId="0" applyFont="1"/>
    <xf numFmtId="0" fontId="0" fillId="0" borderId="0" xfId="0" applyAlignment="1">
      <alignment horizontal="center"/>
    </xf>
    <xf numFmtId="0" fontId="5" fillId="0" borderId="0" xfId="0" applyFont="1"/>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4" borderId="1" xfId="0" applyFill="1" applyBorder="1" applyAlignment="1">
      <alignment horizontal="center" vertical="center"/>
    </xf>
    <xf numFmtId="0" fontId="0" fillId="4" borderId="1" xfId="0" applyFill="1" applyBorder="1" applyAlignment="1">
      <alignment horizontal="left" vertical="center"/>
    </xf>
    <xf numFmtId="0" fontId="0" fillId="0" borderId="1" xfId="0" applyBorder="1" applyAlignment="1">
      <alignment horizontal="center" vertical="center"/>
    </xf>
    <xf numFmtId="0" fontId="0" fillId="0" borderId="1" xfId="0" applyBorder="1" applyAlignment="1">
      <alignment horizontal="left" vertical="center"/>
    </xf>
    <xf numFmtId="0" fontId="0" fillId="0" borderId="0" xfId="0" applyAlignment="1">
      <alignment vertical="center"/>
    </xf>
    <xf numFmtId="0" fontId="1" fillId="0" borderId="12" xfId="0" applyFont="1" applyBorder="1" applyAlignment="1">
      <alignment horizontal="left" vertical="top" wrapText="1"/>
    </xf>
    <xf numFmtId="0" fontId="1" fillId="3" borderId="4" xfId="0" applyFont="1" applyFill="1" applyBorder="1" applyAlignment="1">
      <alignment horizontal="center"/>
    </xf>
    <xf numFmtId="0" fontId="1" fillId="3" borderId="13" xfId="0" applyFont="1" applyFill="1" applyBorder="1" applyAlignment="1">
      <alignment horizontal="center"/>
    </xf>
    <xf numFmtId="164" fontId="0" fillId="0" borderId="10" xfId="0" applyNumberForma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164" fontId="0" fillId="0" borderId="5" xfId="0" applyNumberFormat="1" applyBorder="1" applyAlignment="1" applyProtection="1">
      <alignment horizontal="center" vertical="center"/>
      <protection locked="0"/>
    </xf>
    <xf numFmtId="164" fontId="0" fillId="0" borderId="3" xfId="0" applyNumberFormat="1" applyBorder="1" applyAlignment="1" applyProtection="1">
      <alignment horizontal="center" vertical="center"/>
      <protection locked="0"/>
    </xf>
    <xf numFmtId="164" fontId="0" fillId="0" borderId="6" xfId="0" applyNumberFormat="1" applyBorder="1" applyAlignment="1" applyProtection="1">
      <alignment horizontal="center" vertical="center"/>
      <protection locked="0"/>
    </xf>
    <xf numFmtId="0" fontId="1" fillId="0" borderId="0" xfId="0" applyFont="1" applyAlignment="1">
      <alignment horizontal="left" vertical="top" wrapText="1"/>
    </xf>
    <xf numFmtId="0" fontId="1" fillId="0" borderId="11" xfId="0" applyFont="1" applyBorder="1" applyAlignment="1">
      <alignment horizontal="center" vertical="center"/>
    </xf>
    <xf numFmtId="0" fontId="1" fillId="0" borderId="9" xfId="0" applyFont="1" applyBorder="1" applyAlignment="1">
      <alignment horizontal="center" vertical="center"/>
    </xf>
    <xf numFmtId="164" fontId="0" fillId="0" borderId="14" xfId="0" applyNumberFormat="1" applyBorder="1" applyAlignment="1" applyProtection="1">
      <alignment horizontal="center" vertical="center"/>
      <protection locked="0"/>
    </xf>
    <xf numFmtId="0" fontId="6" fillId="0" borderId="0" xfId="0" applyFont="1" applyAlignment="1">
      <alignment horizontal="center" vertical="center" wrapText="1"/>
    </xf>
    <xf numFmtId="0" fontId="0" fillId="0" borderId="0" xfId="0" applyAlignment="1">
      <alignment wrapText="1"/>
    </xf>
    <xf numFmtId="0" fontId="7" fillId="0" borderId="0" xfId="0" applyFont="1" applyAlignment="1">
      <alignment horizontal="center" vertical="center" wrapText="1"/>
    </xf>
  </cellXfs>
  <cellStyles count="1">
    <cellStyle name="Normal" xfId="0" builtinId="0"/>
  </cellStyles>
  <dxfs count="174">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7</xdr:col>
      <xdr:colOff>0</xdr:colOff>
      <xdr:row>0</xdr:row>
      <xdr:rowOff>0</xdr:rowOff>
    </xdr:from>
    <xdr:to>
      <xdr:col>8</xdr:col>
      <xdr:colOff>884250</xdr:colOff>
      <xdr:row>3</xdr:row>
      <xdr:rowOff>24335</xdr:rowOff>
    </xdr:to>
    <xdr:pic>
      <xdr:nvPicPr>
        <xdr:cNvPr id="3" name="Picture 2" descr="LOETB 2021 Logo - Small">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10700" y="0"/>
          <a:ext cx="1789125" cy="814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32"/>
  <sheetViews>
    <sheetView workbookViewId="0">
      <selection activeCell="D12" sqref="D12"/>
    </sheetView>
  </sheetViews>
  <sheetFormatPr defaultRowHeight="15"/>
  <cols>
    <col min="2" max="2" width="22" customWidth="1"/>
    <col min="3" max="3" width="16.7109375" customWidth="1"/>
    <col min="4" max="4" width="16.28515625" customWidth="1"/>
  </cols>
  <sheetData>
    <row r="1" spans="1:4" ht="18.75">
      <c r="A1" s="7" t="s">
        <v>0</v>
      </c>
    </row>
    <row r="2" spans="1:4" ht="25.5" customHeight="1">
      <c r="A2" s="7" t="s">
        <v>1</v>
      </c>
    </row>
    <row r="3" spans="1:4" ht="15.75" customHeight="1">
      <c r="A3" t="s">
        <v>2</v>
      </c>
    </row>
    <row r="4" spans="1:4">
      <c r="A4" t="s">
        <v>3</v>
      </c>
    </row>
    <row r="5" spans="1:4">
      <c r="A5" t="s">
        <v>4</v>
      </c>
    </row>
    <row r="6" spans="1:4">
      <c r="A6" t="s">
        <v>5</v>
      </c>
    </row>
    <row r="7" spans="1:4">
      <c r="A7" t="s">
        <v>6</v>
      </c>
    </row>
    <row r="8" spans="1:4">
      <c r="A8" t="s">
        <v>7</v>
      </c>
    </row>
    <row r="10" spans="1:4">
      <c r="A10" s="8" t="s">
        <v>8</v>
      </c>
      <c r="B10" s="9" t="s">
        <v>9</v>
      </c>
      <c r="C10" s="9" t="s">
        <v>10</v>
      </c>
      <c r="D10" s="9" t="s">
        <v>11</v>
      </c>
    </row>
    <row r="11" spans="1:4">
      <c r="A11" s="10">
        <v>1</v>
      </c>
      <c r="B11" s="2"/>
      <c r="C11" s="2"/>
      <c r="D11" s="1"/>
    </row>
    <row r="12" spans="1:4">
      <c r="A12" s="10">
        <v>2</v>
      </c>
      <c r="B12" s="2"/>
      <c r="C12" s="2"/>
      <c r="D12" s="1"/>
    </row>
    <row r="13" spans="1:4">
      <c r="A13" s="10">
        <v>3</v>
      </c>
      <c r="B13" s="2"/>
      <c r="C13" s="2"/>
      <c r="D13" s="1"/>
    </row>
    <row r="14" spans="1:4">
      <c r="A14" s="10">
        <v>4</v>
      </c>
      <c r="B14" s="2"/>
      <c r="C14" s="2"/>
      <c r="D14" s="1"/>
    </row>
    <row r="15" spans="1:4">
      <c r="A15" s="10">
        <v>5</v>
      </c>
      <c r="B15" s="2"/>
      <c r="C15" s="2"/>
      <c r="D15" s="1"/>
    </row>
    <row r="16" spans="1:4">
      <c r="A16" s="10">
        <v>6</v>
      </c>
      <c r="B16" s="2"/>
      <c r="C16" s="2"/>
      <c r="D16" s="1"/>
    </row>
    <row r="17" spans="1:4">
      <c r="A17" s="10">
        <v>7</v>
      </c>
      <c r="B17" s="2"/>
      <c r="C17" s="2"/>
      <c r="D17" s="1"/>
    </row>
    <row r="18" spans="1:4">
      <c r="A18" s="10">
        <v>8</v>
      </c>
      <c r="B18" s="2"/>
      <c r="C18" s="2"/>
      <c r="D18" s="1"/>
    </row>
    <row r="19" spans="1:4">
      <c r="A19" s="10">
        <v>9</v>
      </c>
      <c r="B19" s="2"/>
      <c r="C19" s="2"/>
      <c r="D19" s="1"/>
    </row>
    <row r="20" spans="1:4">
      <c r="A20" s="10">
        <v>10</v>
      </c>
      <c r="B20" s="2"/>
      <c r="C20" s="2"/>
      <c r="D20" s="1"/>
    </row>
    <row r="21" spans="1:4">
      <c r="A21" s="10">
        <v>11</v>
      </c>
      <c r="B21" s="2"/>
      <c r="C21" s="2"/>
      <c r="D21" s="1"/>
    </row>
    <row r="22" spans="1:4">
      <c r="A22" s="10">
        <v>12</v>
      </c>
      <c r="B22" s="2"/>
      <c r="C22" s="2"/>
      <c r="D22" s="1"/>
    </row>
    <row r="23" spans="1:4">
      <c r="A23" s="10">
        <v>13</v>
      </c>
      <c r="B23" s="2"/>
      <c r="C23" s="2"/>
      <c r="D23" s="1"/>
    </row>
    <row r="24" spans="1:4">
      <c r="A24" s="10">
        <v>14</v>
      </c>
      <c r="B24" s="2"/>
      <c r="C24" s="2"/>
      <c r="D24" s="1"/>
    </row>
    <row r="25" spans="1:4">
      <c r="A25" s="10">
        <v>15</v>
      </c>
      <c r="B25" s="2"/>
      <c r="C25" s="2"/>
      <c r="D25" s="1"/>
    </row>
    <row r="26" spans="1:4">
      <c r="A26" s="10">
        <v>16</v>
      </c>
      <c r="B26" s="2"/>
      <c r="C26" s="2"/>
      <c r="D26" s="1"/>
    </row>
    <row r="27" spans="1:4">
      <c r="A27" s="10">
        <v>17</v>
      </c>
      <c r="B27" s="2"/>
      <c r="C27" s="2"/>
      <c r="D27" s="1"/>
    </row>
    <row r="28" spans="1:4">
      <c r="A28" s="10">
        <v>18</v>
      </c>
      <c r="B28" s="2"/>
      <c r="C28" s="2"/>
      <c r="D28" s="1"/>
    </row>
    <row r="29" spans="1:4">
      <c r="A29" s="10">
        <v>19</v>
      </c>
      <c r="B29" s="2"/>
      <c r="C29" s="2"/>
      <c r="D29" s="1"/>
    </row>
    <row r="30" spans="1:4">
      <c r="A30" s="10">
        <v>20</v>
      </c>
      <c r="B30" s="2"/>
      <c r="C30" s="2"/>
      <c r="D30" s="1"/>
    </row>
    <row r="32" spans="1:4">
      <c r="A32" t="s">
        <v>12</v>
      </c>
    </row>
  </sheetData>
  <sheetProtection algorithmName="SHA-512" hashValue="juz/1osg1avFd53InNRjmg4ld5DFfOAQDs4PxZOV4F6eiIxkwNnx/s1/e32AOmp3pZ/CmmwfKY62LcQq1jMCMA==" saltValue="2L+1j55EHU9gUTjcJHMT6w==" spinCount="100000" sheet="1" objects="1" scenarios="1" selectLockedCells="1"/>
  <sortState xmlns:xlrd2="http://schemas.microsoft.com/office/spreadsheetml/2017/richdata2"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Y26"/>
  <sheetViews>
    <sheetView workbookViewId="0">
      <pane xSplit="2" ySplit="5" topLeftCell="C19" activePane="bottomRight" state="frozen"/>
      <selection pane="bottomRight" activeCell="Y13" sqref="Y13"/>
      <selection pane="bottomLeft" activeCell="A6" sqref="A6"/>
      <selection pane="topRight" activeCell="C1" sqref="C1"/>
    </sheetView>
  </sheetViews>
  <sheetFormatPr defaultRowHeight="15"/>
  <cols>
    <col min="1" max="1" width="6.140625" customWidth="1"/>
    <col min="2" max="2" width="54.85546875" customWidth="1"/>
    <col min="3" max="3" width="9.140625" style="11"/>
    <col min="4" max="23" width="6" customWidth="1"/>
  </cols>
  <sheetData>
    <row r="1" spans="1:25" ht="18.75">
      <c r="A1" s="7" t="str">
        <f>Learners!A1</f>
        <v>4N1125 Information Technology Skills</v>
      </c>
    </row>
    <row r="2" spans="1:25">
      <c r="D2" s="44" t="str">
        <f>Learners!$C11&amp;", "&amp;Learners!$B11</f>
        <v xml:space="preserve">, </v>
      </c>
      <c r="E2" s="44" t="str">
        <f>Learners!$C12&amp;", "&amp;Learners!$B12</f>
        <v xml:space="preserve">, </v>
      </c>
      <c r="F2" s="44" t="str">
        <f>Learners!$C13&amp;", "&amp;Learners!$B13</f>
        <v xml:space="preserve">, </v>
      </c>
      <c r="G2" s="44" t="str">
        <f>Learners!$C14&amp;", "&amp;Learners!$B14</f>
        <v xml:space="preserve">, </v>
      </c>
      <c r="H2" s="44" t="str">
        <f>Learners!$C15&amp;", "&amp;Learners!$B15</f>
        <v xml:space="preserve">, </v>
      </c>
      <c r="I2" s="44" t="str">
        <f>Learners!$C16&amp;", "&amp;Learners!$B16</f>
        <v xml:space="preserve">, </v>
      </c>
      <c r="J2" s="44" t="str">
        <f>Learners!$C17&amp;", "&amp;Learners!$B17</f>
        <v xml:space="preserve">, </v>
      </c>
      <c r="K2" s="44" t="str">
        <f>Learners!$C18&amp;", "&amp;Learners!$B18</f>
        <v xml:space="preserve">, </v>
      </c>
      <c r="L2" s="44" t="str">
        <f>Learners!$C19&amp;", "&amp;Learners!$B19</f>
        <v xml:space="preserve">, </v>
      </c>
      <c r="M2" s="44" t="str">
        <f>Learners!$C20&amp;", "&amp;Learners!$B20</f>
        <v xml:space="preserve">, </v>
      </c>
      <c r="N2" s="44" t="str">
        <f>Learners!$C21&amp;", "&amp;Learners!$B21</f>
        <v xml:space="preserve">, </v>
      </c>
      <c r="O2" s="44" t="str">
        <f>Learners!$C22&amp;", "&amp;Learners!$B22</f>
        <v xml:space="preserve">, </v>
      </c>
      <c r="P2" s="44" t="str">
        <f>Learners!$C23&amp;", "&amp;Learners!$B23</f>
        <v xml:space="preserve">, </v>
      </c>
      <c r="Q2" s="44" t="str">
        <f>Learners!$C24&amp;", "&amp;Learners!$B24</f>
        <v xml:space="preserve">, </v>
      </c>
      <c r="R2" s="44" t="str">
        <f>Learners!$C25&amp;", "&amp;Learners!$B25</f>
        <v xml:space="preserve">, </v>
      </c>
      <c r="S2" s="44" t="str">
        <f>Learners!$C26&amp;", "&amp;Learners!$B26</f>
        <v xml:space="preserve">, </v>
      </c>
      <c r="T2" s="44" t="str">
        <f>Learners!$C27&amp;", "&amp;Learners!$B27</f>
        <v xml:space="preserve">, </v>
      </c>
      <c r="U2" s="44" t="str">
        <f>Learners!$C28&amp;", "&amp;Learners!$B28</f>
        <v xml:space="preserve">, </v>
      </c>
      <c r="V2" s="44" t="str">
        <f>Learners!$C29&amp;", "&amp;Learners!$B29</f>
        <v xml:space="preserve">, </v>
      </c>
      <c r="W2" s="44" t="str">
        <f>Learners!$C30&amp;", "&amp;Learners!$B30</f>
        <v xml:space="preserve">, </v>
      </c>
    </row>
    <row r="3" spans="1:25" ht="18.75">
      <c r="A3" s="7" t="s">
        <v>13</v>
      </c>
      <c r="D3" s="45"/>
      <c r="E3" s="45"/>
      <c r="F3" s="45"/>
      <c r="G3" s="45"/>
      <c r="H3" s="45"/>
      <c r="I3" s="45"/>
      <c r="J3" s="45"/>
      <c r="K3" s="45"/>
      <c r="L3" s="45"/>
      <c r="M3" s="45"/>
      <c r="N3" s="45"/>
      <c r="O3" s="45"/>
      <c r="P3" s="45"/>
      <c r="Q3" s="45"/>
      <c r="R3" s="45"/>
      <c r="S3" s="45"/>
      <c r="T3" s="45"/>
      <c r="U3" s="45"/>
      <c r="V3" s="45"/>
      <c r="W3" s="45"/>
    </row>
    <row r="4" spans="1:25" ht="59.25" customHeight="1">
      <c r="D4" s="45"/>
      <c r="E4" s="45"/>
      <c r="F4" s="45"/>
      <c r="G4" s="45"/>
      <c r="H4" s="45"/>
      <c r="I4" s="45"/>
      <c r="J4" s="45"/>
      <c r="K4" s="45"/>
      <c r="L4" s="45"/>
      <c r="M4" s="45"/>
      <c r="N4" s="45"/>
      <c r="O4" s="45"/>
      <c r="P4" s="45"/>
      <c r="Q4" s="45"/>
      <c r="R4" s="45"/>
      <c r="S4" s="45"/>
      <c r="T4" s="45"/>
      <c r="U4" s="45"/>
      <c r="V4" s="45"/>
      <c r="W4" s="45"/>
    </row>
    <row r="5" spans="1:25" ht="30">
      <c r="A5" s="12" t="s">
        <v>14</v>
      </c>
      <c r="B5" s="13"/>
      <c r="C5" s="14" t="s">
        <v>15</v>
      </c>
      <c r="D5" s="46"/>
      <c r="E5" s="46"/>
      <c r="F5" s="46"/>
      <c r="G5" s="46"/>
      <c r="H5" s="46"/>
      <c r="I5" s="46"/>
      <c r="J5" s="46"/>
      <c r="K5" s="46"/>
      <c r="L5" s="46"/>
      <c r="M5" s="46"/>
      <c r="N5" s="46"/>
      <c r="O5" s="46"/>
      <c r="P5" s="46"/>
      <c r="Q5" s="46"/>
      <c r="R5" s="46"/>
      <c r="S5" s="46"/>
      <c r="T5" s="46"/>
      <c r="U5" s="46"/>
      <c r="V5" s="46"/>
      <c r="W5" s="46"/>
    </row>
    <row r="6" spans="1:25">
      <c r="A6" s="15" t="s">
        <v>16</v>
      </c>
      <c r="B6" s="16"/>
      <c r="C6" s="38"/>
      <c r="D6" s="38"/>
      <c r="E6" s="38"/>
      <c r="F6" s="38"/>
      <c r="G6" s="38"/>
      <c r="H6" s="38"/>
      <c r="I6" s="38"/>
      <c r="J6" s="38"/>
      <c r="K6" s="38"/>
      <c r="L6" s="38"/>
      <c r="M6" s="38"/>
      <c r="N6" s="38"/>
      <c r="O6" s="38"/>
      <c r="P6" s="38"/>
      <c r="Q6" s="38"/>
      <c r="R6" s="38"/>
      <c r="S6" s="38"/>
      <c r="T6" s="38"/>
      <c r="U6" s="38"/>
      <c r="V6" s="38"/>
      <c r="W6" s="39"/>
    </row>
    <row r="7" spans="1:25">
      <c r="A7" s="37" t="s">
        <v>17</v>
      </c>
      <c r="B7" s="37"/>
      <c r="C7" s="42">
        <v>2</v>
      </c>
      <c r="D7" s="40"/>
      <c r="E7" s="40"/>
      <c r="F7" s="40"/>
      <c r="G7" s="40"/>
      <c r="H7" s="40"/>
      <c r="I7" s="40"/>
      <c r="J7" s="40"/>
      <c r="K7" s="40"/>
      <c r="L7" s="40"/>
      <c r="M7" s="40"/>
      <c r="N7" s="40"/>
      <c r="O7" s="40"/>
      <c r="P7" s="40"/>
      <c r="Q7" s="40"/>
      <c r="R7" s="40"/>
      <c r="S7" s="40"/>
      <c r="T7" s="40"/>
      <c r="U7" s="40"/>
      <c r="V7" s="40"/>
      <c r="W7" s="40"/>
    </row>
    <row r="8" spans="1:25">
      <c r="A8" s="17" t="s">
        <v>18</v>
      </c>
      <c r="B8" s="18" t="s">
        <v>19</v>
      </c>
      <c r="C8" s="43"/>
      <c r="D8" s="41"/>
      <c r="E8" s="41"/>
      <c r="F8" s="41"/>
      <c r="G8" s="41"/>
      <c r="H8" s="41"/>
      <c r="I8" s="41"/>
      <c r="J8" s="41"/>
      <c r="K8" s="41"/>
      <c r="L8" s="41"/>
      <c r="M8" s="41"/>
      <c r="N8" s="41"/>
      <c r="O8" s="41"/>
      <c r="P8" s="41"/>
      <c r="Q8" s="41"/>
      <c r="R8" s="41"/>
      <c r="S8" s="41"/>
      <c r="T8" s="41"/>
      <c r="U8" s="41"/>
      <c r="V8" s="41"/>
      <c r="W8" s="41"/>
      <c r="Y8" s="19"/>
    </row>
    <row r="9" spans="1:25">
      <c r="A9" s="17" t="s">
        <v>18</v>
      </c>
      <c r="B9" s="18" t="s">
        <v>20</v>
      </c>
      <c r="C9" s="20">
        <v>2</v>
      </c>
      <c r="D9" s="5"/>
      <c r="E9" s="5"/>
      <c r="F9" s="5"/>
      <c r="G9" s="5"/>
      <c r="H9" s="5"/>
      <c r="I9" s="5"/>
      <c r="J9" s="5"/>
      <c r="K9" s="5"/>
      <c r="L9" s="5"/>
      <c r="M9" s="5"/>
      <c r="N9" s="5"/>
      <c r="O9" s="5"/>
      <c r="P9" s="5"/>
      <c r="Q9" s="5"/>
      <c r="R9" s="5"/>
      <c r="S9" s="5"/>
      <c r="T9" s="5"/>
      <c r="U9" s="5"/>
      <c r="V9" s="5"/>
      <c r="W9" s="5"/>
    </row>
    <row r="10" spans="1:25">
      <c r="A10" s="17" t="s">
        <v>18</v>
      </c>
      <c r="B10" s="18" t="s">
        <v>21</v>
      </c>
      <c r="C10" s="20">
        <v>2</v>
      </c>
      <c r="D10" s="5"/>
      <c r="E10" s="5"/>
      <c r="F10" s="5"/>
      <c r="G10" s="5"/>
      <c r="H10" s="5"/>
      <c r="I10" s="5"/>
      <c r="J10" s="5"/>
      <c r="K10" s="5"/>
      <c r="L10" s="5"/>
      <c r="M10" s="5"/>
      <c r="N10" s="5"/>
      <c r="O10" s="5"/>
      <c r="P10" s="5"/>
      <c r="Q10" s="5"/>
      <c r="R10" s="5"/>
      <c r="S10" s="5"/>
      <c r="T10" s="5"/>
      <c r="U10" s="5"/>
      <c r="V10" s="5"/>
      <c r="W10" s="5"/>
    </row>
    <row r="11" spans="1:25">
      <c r="A11" s="17" t="s">
        <v>18</v>
      </c>
      <c r="B11" s="18" t="s">
        <v>22</v>
      </c>
      <c r="C11" s="20">
        <v>2</v>
      </c>
      <c r="D11" s="5"/>
      <c r="E11" s="5"/>
      <c r="F11" s="5"/>
      <c r="G11" s="5"/>
      <c r="H11" s="5"/>
      <c r="I11" s="5"/>
      <c r="J11" s="5"/>
      <c r="K11" s="5"/>
      <c r="L11" s="5"/>
      <c r="M11" s="5"/>
      <c r="N11" s="5"/>
      <c r="O11" s="5"/>
      <c r="P11" s="5"/>
      <c r="Q11" s="5"/>
      <c r="R11" s="5"/>
      <c r="S11" s="5"/>
      <c r="T11" s="5"/>
      <c r="U11" s="5"/>
      <c r="V11" s="5"/>
      <c r="W11" s="5"/>
    </row>
    <row r="12" spans="1:25">
      <c r="A12" s="17" t="s">
        <v>18</v>
      </c>
      <c r="B12" s="18" t="s">
        <v>23</v>
      </c>
      <c r="C12" s="20">
        <v>2</v>
      </c>
      <c r="D12" s="5"/>
      <c r="E12" s="5"/>
      <c r="F12" s="5"/>
      <c r="G12" s="5"/>
      <c r="H12" s="5"/>
      <c r="I12" s="5"/>
      <c r="J12" s="5"/>
      <c r="K12" s="5"/>
      <c r="L12" s="5"/>
      <c r="M12" s="5"/>
      <c r="N12" s="5"/>
      <c r="O12" s="5"/>
      <c r="P12" s="5"/>
      <c r="Q12" s="5"/>
      <c r="R12" s="5"/>
      <c r="S12" s="5"/>
      <c r="T12" s="5"/>
      <c r="U12" s="5"/>
      <c r="V12" s="5"/>
      <c r="W12" s="5"/>
    </row>
    <row r="13" spans="1:25">
      <c r="A13" s="15" t="s">
        <v>24</v>
      </c>
      <c r="B13" s="16"/>
      <c r="C13" s="38"/>
      <c r="D13" s="38"/>
      <c r="E13" s="38"/>
      <c r="F13" s="38"/>
      <c r="G13" s="38"/>
      <c r="H13" s="38"/>
      <c r="I13" s="38"/>
      <c r="J13" s="38"/>
      <c r="K13" s="38"/>
      <c r="L13" s="38"/>
      <c r="M13" s="38"/>
      <c r="N13" s="38"/>
      <c r="O13" s="38"/>
      <c r="P13" s="38"/>
      <c r="Q13" s="38"/>
      <c r="R13" s="38"/>
      <c r="S13" s="38"/>
      <c r="T13" s="38"/>
      <c r="U13" s="38"/>
      <c r="V13" s="38"/>
      <c r="W13" s="39"/>
    </row>
    <row r="14" spans="1:25">
      <c r="A14" s="37" t="s">
        <v>25</v>
      </c>
      <c r="B14" s="37"/>
      <c r="C14" s="42">
        <v>6</v>
      </c>
      <c r="D14" s="40"/>
      <c r="E14" s="47"/>
      <c r="F14" s="47"/>
      <c r="G14" s="47"/>
      <c r="H14" s="47"/>
      <c r="I14" s="47"/>
      <c r="J14" s="47"/>
      <c r="K14" s="47"/>
      <c r="L14" s="47"/>
      <c r="M14" s="47"/>
      <c r="N14" s="47"/>
      <c r="O14" s="47"/>
      <c r="P14" s="47"/>
      <c r="Q14" s="47"/>
      <c r="R14" s="47"/>
      <c r="S14" s="47"/>
      <c r="T14" s="47"/>
      <c r="U14" s="47"/>
      <c r="V14" s="47"/>
      <c r="W14" s="47"/>
    </row>
    <row r="15" spans="1:25">
      <c r="A15" s="17" t="s">
        <v>18</v>
      </c>
      <c r="B15" s="18" t="s">
        <v>26</v>
      </c>
      <c r="C15" s="43"/>
      <c r="D15" s="41"/>
      <c r="E15" s="48"/>
      <c r="F15" s="48"/>
      <c r="G15" s="48"/>
      <c r="H15" s="48"/>
      <c r="I15" s="48"/>
      <c r="J15" s="48"/>
      <c r="K15" s="48"/>
      <c r="L15" s="48"/>
      <c r="M15" s="48"/>
      <c r="N15" s="48"/>
      <c r="O15" s="48"/>
      <c r="P15" s="48"/>
      <c r="Q15" s="48"/>
      <c r="R15" s="48"/>
      <c r="S15" s="48"/>
      <c r="T15" s="48"/>
      <c r="U15" s="48"/>
      <c r="V15" s="48"/>
      <c r="W15" s="48"/>
    </row>
    <row r="16" spans="1:25">
      <c r="A16" s="17" t="s">
        <v>18</v>
      </c>
      <c r="B16" s="18" t="s">
        <v>27</v>
      </c>
      <c r="C16" s="43"/>
      <c r="D16" s="41"/>
      <c r="E16" s="48"/>
      <c r="F16" s="48"/>
      <c r="G16" s="48"/>
      <c r="H16" s="48"/>
      <c r="I16" s="48"/>
      <c r="J16" s="48"/>
      <c r="K16" s="48"/>
      <c r="L16" s="48"/>
      <c r="M16" s="48"/>
      <c r="N16" s="48"/>
      <c r="O16" s="48"/>
      <c r="P16" s="48"/>
      <c r="Q16" s="48"/>
      <c r="R16" s="48"/>
      <c r="S16" s="48"/>
      <c r="T16" s="48"/>
      <c r="U16" s="48"/>
      <c r="V16" s="48"/>
      <c r="W16" s="48"/>
    </row>
    <row r="17" spans="1:23">
      <c r="A17" s="17" t="s">
        <v>18</v>
      </c>
      <c r="B17" s="18" t="s">
        <v>28</v>
      </c>
      <c r="C17" s="43"/>
      <c r="D17" s="41"/>
      <c r="E17" s="49"/>
      <c r="F17" s="49"/>
      <c r="G17" s="49"/>
      <c r="H17" s="49"/>
      <c r="I17" s="49"/>
      <c r="J17" s="49"/>
      <c r="K17" s="49"/>
      <c r="L17" s="49"/>
      <c r="M17" s="49"/>
      <c r="N17" s="49"/>
      <c r="O17" s="49"/>
      <c r="P17" s="49"/>
      <c r="Q17" s="49"/>
      <c r="R17" s="49"/>
      <c r="S17" s="49"/>
      <c r="T17" s="49"/>
      <c r="U17" s="49"/>
      <c r="V17" s="49"/>
      <c r="W17" s="49"/>
    </row>
    <row r="18" spans="1:23">
      <c r="A18" s="15" t="s">
        <v>29</v>
      </c>
      <c r="B18" s="16"/>
      <c r="C18" s="38"/>
      <c r="D18" s="38"/>
      <c r="E18" s="38"/>
      <c r="F18" s="38"/>
      <c r="G18" s="38"/>
      <c r="H18" s="38"/>
      <c r="I18" s="38"/>
      <c r="J18" s="38"/>
      <c r="K18" s="38"/>
      <c r="L18" s="38"/>
      <c r="M18" s="38"/>
      <c r="N18" s="38"/>
      <c r="O18" s="38"/>
      <c r="P18" s="38"/>
      <c r="Q18" s="38"/>
      <c r="R18" s="38"/>
      <c r="S18" s="38"/>
      <c r="T18" s="38"/>
      <c r="U18" s="38"/>
      <c r="V18" s="38"/>
      <c r="W18" s="39"/>
    </row>
    <row r="19" spans="1:23" ht="62.25" customHeight="1">
      <c r="A19" s="37" t="s">
        <v>30</v>
      </c>
      <c r="B19" s="37"/>
      <c r="C19" s="42">
        <v>4</v>
      </c>
      <c r="D19" s="40"/>
      <c r="E19" s="47"/>
      <c r="F19" s="47"/>
      <c r="G19" s="47"/>
      <c r="H19" s="47"/>
      <c r="I19" s="47"/>
      <c r="J19" s="47"/>
      <c r="K19" s="47"/>
      <c r="L19" s="47"/>
      <c r="M19" s="47"/>
      <c r="N19" s="47"/>
      <c r="O19" s="47"/>
      <c r="P19" s="47"/>
      <c r="Q19" s="47"/>
      <c r="R19" s="47"/>
      <c r="S19" s="47"/>
      <c r="T19" s="47"/>
      <c r="U19" s="47"/>
      <c r="V19" s="47"/>
      <c r="W19" s="47"/>
    </row>
    <row r="20" spans="1:23">
      <c r="A20" s="17" t="s">
        <v>18</v>
      </c>
      <c r="B20" s="18" t="s">
        <v>31</v>
      </c>
      <c r="C20" s="43"/>
      <c r="D20" s="41"/>
      <c r="E20" s="48"/>
      <c r="F20" s="48"/>
      <c r="G20" s="48"/>
      <c r="H20" s="48"/>
      <c r="I20" s="48"/>
      <c r="J20" s="48"/>
      <c r="K20" s="48"/>
      <c r="L20" s="48"/>
      <c r="M20" s="48"/>
      <c r="N20" s="48"/>
      <c r="O20" s="48"/>
      <c r="P20" s="48"/>
      <c r="Q20" s="48"/>
      <c r="R20" s="48"/>
      <c r="S20" s="48"/>
      <c r="T20" s="48"/>
      <c r="U20" s="48"/>
      <c r="V20" s="48"/>
      <c r="W20" s="48"/>
    </row>
    <row r="21" spans="1:23">
      <c r="A21" s="17" t="s">
        <v>18</v>
      </c>
      <c r="B21" s="18" t="s">
        <v>32</v>
      </c>
      <c r="C21" s="43"/>
      <c r="D21" s="41"/>
      <c r="E21" s="48"/>
      <c r="F21" s="48"/>
      <c r="G21" s="48"/>
      <c r="H21" s="48"/>
      <c r="I21" s="48"/>
      <c r="J21" s="48"/>
      <c r="K21" s="48"/>
      <c r="L21" s="48"/>
      <c r="M21" s="48"/>
      <c r="N21" s="48"/>
      <c r="O21" s="48"/>
      <c r="P21" s="48"/>
      <c r="Q21" s="48"/>
      <c r="R21" s="48"/>
      <c r="S21" s="48"/>
      <c r="T21" s="48"/>
      <c r="U21" s="48"/>
      <c r="V21" s="48"/>
      <c r="W21" s="48"/>
    </row>
    <row r="22" spans="1:23">
      <c r="A22" s="17" t="s">
        <v>18</v>
      </c>
      <c r="B22" s="18" t="s">
        <v>33</v>
      </c>
      <c r="C22" s="43"/>
      <c r="D22" s="41"/>
      <c r="E22" s="49"/>
      <c r="F22" s="49"/>
      <c r="G22" s="49"/>
      <c r="H22" s="49"/>
      <c r="I22" s="49"/>
      <c r="J22" s="49"/>
      <c r="K22" s="49"/>
      <c r="L22" s="49"/>
      <c r="M22" s="49"/>
      <c r="N22" s="49"/>
      <c r="O22" s="49"/>
      <c r="P22" s="49"/>
      <c r="Q22" s="49"/>
      <c r="R22" s="49"/>
      <c r="S22" s="49"/>
      <c r="T22" s="49"/>
      <c r="U22" s="49"/>
      <c r="V22" s="49"/>
      <c r="W22" s="49"/>
    </row>
    <row r="23" spans="1:23">
      <c r="A23" s="21" t="s">
        <v>34</v>
      </c>
      <c r="B23" s="21"/>
      <c r="C23" s="22">
        <f t="shared" ref="C23:W23" si="0">SUM(C6:C22)</f>
        <v>20</v>
      </c>
      <c r="D23" s="23">
        <f t="shared" si="0"/>
        <v>0</v>
      </c>
      <c r="E23" s="23">
        <f t="shared" si="0"/>
        <v>0</v>
      </c>
      <c r="F23" s="23">
        <f t="shared" si="0"/>
        <v>0</v>
      </c>
      <c r="G23" s="23">
        <f t="shared" si="0"/>
        <v>0</v>
      </c>
      <c r="H23" s="23">
        <f t="shared" si="0"/>
        <v>0</v>
      </c>
      <c r="I23" s="23">
        <f t="shared" si="0"/>
        <v>0</v>
      </c>
      <c r="J23" s="23">
        <f t="shared" si="0"/>
        <v>0</v>
      </c>
      <c r="K23" s="23">
        <f t="shared" si="0"/>
        <v>0</v>
      </c>
      <c r="L23" s="23">
        <f t="shared" si="0"/>
        <v>0</v>
      </c>
      <c r="M23" s="23">
        <f t="shared" si="0"/>
        <v>0</v>
      </c>
      <c r="N23" s="23">
        <f t="shared" si="0"/>
        <v>0</v>
      </c>
      <c r="O23" s="23">
        <f t="shared" si="0"/>
        <v>0</v>
      </c>
      <c r="P23" s="23">
        <f t="shared" si="0"/>
        <v>0</v>
      </c>
      <c r="Q23" s="23">
        <f t="shared" si="0"/>
        <v>0</v>
      </c>
      <c r="R23" s="23">
        <f t="shared" si="0"/>
        <v>0</v>
      </c>
      <c r="S23" s="23">
        <f t="shared" si="0"/>
        <v>0</v>
      </c>
      <c r="T23" s="23">
        <f t="shared" si="0"/>
        <v>0</v>
      </c>
      <c r="U23" s="23">
        <f t="shared" si="0"/>
        <v>0</v>
      </c>
      <c r="V23" s="23">
        <f t="shared" si="0"/>
        <v>0</v>
      </c>
      <c r="W23" s="23">
        <f t="shared" si="0"/>
        <v>0</v>
      </c>
    </row>
    <row r="25" spans="1:23">
      <c r="A25" t="s">
        <v>35</v>
      </c>
      <c r="B25" t="s">
        <v>36</v>
      </c>
    </row>
    <row r="26" spans="1:23">
      <c r="B26" t="s">
        <v>37</v>
      </c>
    </row>
  </sheetData>
  <sheetProtection algorithmName="SHA-512" hashValue="lRVQcvU2n2spjmM11q2QrjIjpBwmZynpOZU1oqdh48np39DkpeOxzAEXiqaNa7DjzcrbRGVfRrLDVmabiLzrPQ==" saltValue="yFg/Q9Ra/IVdW1fCMkTn8g==" spinCount="100000" sheet="1" objects="1" scenarios="1" selectLockedCells="1"/>
  <mergeCells count="89">
    <mergeCell ref="H19:H22"/>
    <mergeCell ref="I19:I22"/>
    <mergeCell ref="J19:J22"/>
    <mergeCell ref="K19:K22"/>
    <mergeCell ref="U14:U17"/>
    <mergeCell ref="R19:R22"/>
    <mergeCell ref="S19:S22"/>
    <mergeCell ref="T19:T22"/>
    <mergeCell ref="U19:U22"/>
    <mergeCell ref="L19:L22"/>
    <mergeCell ref="Q14:Q17"/>
    <mergeCell ref="H14:H17"/>
    <mergeCell ref="I14:I17"/>
    <mergeCell ref="J14:J17"/>
    <mergeCell ref="K14:K17"/>
    <mergeCell ref="L14:L17"/>
    <mergeCell ref="C19:C22"/>
    <mergeCell ref="D19:D22"/>
    <mergeCell ref="E19:E22"/>
    <mergeCell ref="F19:F22"/>
    <mergeCell ref="G19:G22"/>
    <mergeCell ref="W14:W17"/>
    <mergeCell ref="M19:M22"/>
    <mergeCell ref="N19:N22"/>
    <mergeCell ref="O19:O22"/>
    <mergeCell ref="P19:P22"/>
    <mergeCell ref="Q19:Q22"/>
    <mergeCell ref="R14:R17"/>
    <mergeCell ref="S14:S17"/>
    <mergeCell ref="T14:T17"/>
    <mergeCell ref="V14:V17"/>
    <mergeCell ref="W19:W22"/>
    <mergeCell ref="V19:V22"/>
    <mergeCell ref="M14:M17"/>
    <mergeCell ref="N14:N17"/>
    <mergeCell ref="O14:O17"/>
    <mergeCell ref="P14:P17"/>
    <mergeCell ref="C14:C17"/>
    <mergeCell ref="D14:D17"/>
    <mergeCell ref="E14:E17"/>
    <mergeCell ref="F14:F17"/>
    <mergeCell ref="G14:G17"/>
    <mergeCell ref="F7:F8"/>
    <mergeCell ref="G7:G8"/>
    <mergeCell ref="W7:W8"/>
    <mergeCell ref="R7:R8"/>
    <mergeCell ref="S7:S8"/>
    <mergeCell ref="T7:T8"/>
    <mergeCell ref="U7:U8"/>
    <mergeCell ref="V7:V8"/>
    <mergeCell ref="M7:M8"/>
    <mergeCell ref="N7:N8"/>
    <mergeCell ref="O7:O8"/>
    <mergeCell ref="O2:O5"/>
    <mergeCell ref="D2:D5"/>
    <mergeCell ref="E2:E5"/>
    <mergeCell ref="F2:F5"/>
    <mergeCell ref="G2:G5"/>
    <mergeCell ref="H2:H5"/>
    <mergeCell ref="I2:I5"/>
    <mergeCell ref="J2:J5"/>
    <mergeCell ref="K2:K5"/>
    <mergeCell ref="L2:L5"/>
    <mergeCell ref="M2:M5"/>
    <mergeCell ref="N2:N5"/>
    <mergeCell ref="V2:V5"/>
    <mergeCell ref="W2:W5"/>
    <mergeCell ref="P2:P5"/>
    <mergeCell ref="Q2:Q5"/>
    <mergeCell ref="R2:R5"/>
    <mergeCell ref="S2:S5"/>
    <mergeCell ref="T2:T5"/>
    <mergeCell ref="U2:U5"/>
    <mergeCell ref="A7:B7"/>
    <mergeCell ref="A14:B14"/>
    <mergeCell ref="A19:B19"/>
    <mergeCell ref="C6:W6"/>
    <mergeCell ref="C13:W13"/>
    <mergeCell ref="C18:W18"/>
    <mergeCell ref="P7:P8"/>
    <mergeCell ref="Q7:Q8"/>
    <mergeCell ref="H7:H8"/>
    <mergeCell ref="I7:I8"/>
    <mergeCell ref="J7:J8"/>
    <mergeCell ref="K7:K8"/>
    <mergeCell ref="L7:L8"/>
    <mergeCell ref="C7:C8"/>
    <mergeCell ref="D7:D8"/>
    <mergeCell ref="E7:E8"/>
  </mergeCells>
  <conditionalFormatting sqref="D7:W7">
    <cfRule type="expression" dxfId="173" priority="400">
      <formula>D7&gt;$C7</formula>
    </cfRule>
  </conditionalFormatting>
  <conditionalFormatting sqref="D9:W9">
    <cfRule type="expression" dxfId="172" priority="160">
      <formula>D9&gt;$C9</formula>
    </cfRule>
  </conditionalFormatting>
  <conditionalFormatting sqref="D10:W10">
    <cfRule type="expression" dxfId="171" priority="140">
      <formula>D10&gt;$C10</formula>
    </cfRule>
  </conditionalFormatting>
  <conditionalFormatting sqref="D11:V11">
    <cfRule type="expression" dxfId="170" priority="120">
      <formula>D11&gt;$C11</formula>
    </cfRule>
  </conditionalFormatting>
  <conditionalFormatting sqref="W11">
    <cfRule type="expression" dxfId="169" priority="101">
      <formula>W11&gt;$C11</formula>
    </cfRule>
  </conditionalFormatting>
  <conditionalFormatting sqref="D12:W12">
    <cfRule type="expression" dxfId="168" priority="100">
      <formula>D12&gt;$C12</formula>
    </cfRule>
  </conditionalFormatting>
  <conditionalFormatting sqref="D14">
    <cfRule type="expression" dxfId="167" priority="80">
      <formula>D14&gt;$C14</formula>
    </cfRule>
  </conditionalFormatting>
  <conditionalFormatting sqref="W14">
    <cfRule type="expression" dxfId="166" priority="61">
      <formula>W14&gt;$C14</formula>
    </cfRule>
  </conditionalFormatting>
  <conditionalFormatting sqref="E14">
    <cfRule type="expression" dxfId="165" priority="79">
      <formula>E14&gt;$C14</formula>
    </cfRule>
  </conditionalFormatting>
  <conditionalFormatting sqref="F14">
    <cfRule type="expression" dxfId="164" priority="78">
      <formula>F14&gt;$C14</formula>
    </cfRule>
  </conditionalFormatting>
  <conditionalFormatting sqref="G14">
    <cfRule type="expression" dxfId="163" priority="77">
      <formula>G14&gt;$C14</formula>
    </cfRule>
  </conditionalFormatting>
  <conditionalFormatting sqref="H14">
    <cfRule type="expression" dxfId="162" priority="76">
      <formula>H14&gt;$C14</formula>
    </cfRule>
  </conditionalFormatting>
  <conditionalFormatting sqref="I14">
    <cfRule type="expression" dxfId="161" priority="75">
      <formula>I14&gt;$C14</formula>
    </cfRule>
  </conditionalFormatting>
  <conditionalFormatting sqref="J14">
    <cfRule type="expression" dxfId="160" priority="74">
      <formula>J14&gt;$C14</formula>
    </cfRule>
  </conditionalFormatting>
  <conditionalFormatting sqref="K14">
    <cfRule type="expression" dxfId="159" priority="73">
      <formula>K14&gt;$C14</formula>
    </cfRule>
  </conditionalFormatting>
  <conditionalFormatting sqref="L14">
    <cfRule type="expression" dxfId="158" priority="72">
      <formula>L14&gt;$C14</formula>
    </cfRule>
  </conditionalFormatting>
  <conditionalFormatting sqref="M14">
    <cfRule type="expression" dxfId="157" priority="71">
      <formula>M14&gt;$C14</formula>
    </cfRule>
  </conditionalFormatting>
  <conditionalFormatting sqref="N14">
    <cfRule type="expression" dxfId="156" priority="70">
      <formula>N14&gt;$C14</formula>
    </cfRule>
  </conditionalFormatting>
  <conditionalFormatting sqref="O14">
    <cfRule type="expression" dxfId="155" priority="69">
      <formula>O14&gt;$C14</formula>
    </cfRule>
  </conditionalFormatting>
  <conditionalFormatting sqref="P14">
    <cfRule type="expression" dxfId="154" priority="68">
      <formula>P14&gt;$C14</formula>
    </cfRule>
  </conditionalFormatting>
  <conditionalFormatting sqref="Q14">
    <cfRule type="expression" dxfId="153" priority="67">
      <formula>Q14&gt;$C14</formula>
    </cfRule>
  </conditionalFormatting>
  <conditionalFormatting sqref="R14">
    <cfRule type="expression" dxfId="152" priority="66">
      <formula>R14&gt;$C14</formula>
    </cfRule>
  </conditionalFormatting>
  <conditionalFormatting sqref="S14">
    <cfRule type="expression" dxfId="151" priority="65">
      <formula>S14&gt;$C14</formula>
    </cfRule>
  </conditionalFormatting>
  <conditionalFormatting sqref="T14">
    <cfRule type="expression" dxfId="150" priority="64">
      <formula>T14&gt;$C14</formula>
    </cfRule>
  </conditionalFormatting>
  <conditionalFormatting sqref="U14">
    <cfRule type="expression" dxfId="149" priority="63">
      <formula>U14&gt;$C14</formula>
    </cfRule>
  </conditionalFormatting>
  <conditionalFormatting sqref="V14">
    <cfRule type="expression" dxfId="148" priority="62">
      <formula>V14&gt;$C14</formula>
    </cfRule>
  </conditionalFormatting>
  <conditionalFormatting sqref="D19">
    <cfRule type="expression" dxfId="147" priority="60">
      <formula>D19&gt;$C19</formula>
    </cfRule>
  </conditionalFormatting>
  <conditionalFormatting sqref="W19">
    <cfRule type="expression" dxfId="146" priority="41">
      <formula>W19&gt;$C19</formula>
    </cfRule>
  </conditionalFormatting>
  <conditionalFormatting sqref="E19">
    <cfRule type="expression" dxfId="145" priority="59">
      <formula>E19&gt;$C19</formula>
    </cfRule>
  </conditionalFormatting>
  <conditionalFormatting sqref="F19">
    <cfRule type="expression" dxfId="144" priority="58">
      <formula>F19&gt;$C19</formula>
    </cfRule>
  </conditionalFormatting>
  <conditionalFormatting sqref="G19">
    <cfRule type="expression" dxfId="143" priority="57">
      <formula>G19&gt;$C19</formula>
    </cfRule>
  </conditionalFormatting>
  <conditionalFormatting sqref="H19">
    <cfRule type="expression" dxfId="142" priority="56">
      <formula>H19&gt;$C19</formula>
    </cfRule>
  </conditionalFormatting>
  <conditionalFormatting sqref="I19">
    <cfRule type="expression" dxfId="141" priority="55">
      <formula>I19&gt;$C19</formula>
    </cfRule>
  </conditionalFormatting>
  <conditionalFormatting sqref="J19">
    <cfRule type="expression" dxfId="140" priority="54">
      <formula>J19&gt;$C19</formula>
    </cfRule>
  </conditionalFormatting>
  <conditionalFormatting sqref="K19">
    <cfRule type="expression" dxfId="139" priority="53">
      <formula>K19&gt;$C19</formula>
    </cfRule>
  </conditionalFormatting>
  <conditionalFormatting sqref="L19">
    <cfRule type="expression" dxfId="138" priority="52">
      <formula>L19&gt;$C19</formula>
    </cfRule>
  </conditionalFormatting>
  <conditionalFormatting sqref="M19">
    <cfRule type="expression" dxfId="137" priority="51">
      <formula>M19&gt;$C19</formula>
    </cfRule>
  </conditionalFormatting>
  <conditionalFormatting sqref="N19">
    <cfRule type="expression" dxfId="136" priority="50">
      <formula>N19&gt;$C19</formula>
    </cfRule>
  </conditionalFormatting>
  <conditionalFormatting sqref="O19">
    <cfRule type="expression" dxfId="135" priority="49">
      <formula>O19&gt;$C19</formula>
    </cfRule>
  </conditionalFormatting>
  <conditionalFormatting sqref="P19">
    <cfRule type="expression" dxfId="134" priority="48">
      <formula>P19&gt;$C19</formula>
    </cfRule>
  </conditionalFormatting>
  <conditionalFormatting sqref="Q19">
    <cfRule type="expression" dxfId="133" priority="47">
      <formula>Q19&gt;$C19</formula>
    </cfRule>
  </conditionalFormatting>
  <conditionalFormatting sqref="R19">
    <cfRule type="expression" dxfId="132" priority="46">
      <formula>R19&gt;$C19</formula>
    </cfRule>
  </conditionalFormatting>
  <conditionalFormatting sqref="S19">
    <cfRule type="expression" dxfId="131" priority="45">
      <formula>S19&gt;$C19</formula>
    </cfRule>
  </conditionalFormatting>
  <conditionalFormatting sqref="T19">
    <cfRule type="expression" dxfId="130" priority="44">
      <formula>T19&gt;$C19</formula>
    </cfRule>
  </conditionalFormatting>
  <conditionalFormatting sqref="U19">
    <cfRule type="expression" dxfId="129" priority="43">
      <formula>U19&gt;$C19</formula>
    </cfRule>
  </conditionalFormatting>
  <conditionalFormatting sqref="V19">
    <cfRule type="expression" dxfId="128" priority="42">
      <formula>V19&gt;$C19</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W59"/>
  <sheetViews>
    <sheetView tabSelected="1" workbookViewId="0">
      <pane xSplit="2" ySplit="5" topLeftCell="C6" activePane="bottomRight" state="frozen"/>
      <selection pane="bottomRight" activeCell="L37" sqref="L37:L38"/>
      <selection pane="bottomLeft" activeCell="A6" sqref="A6"/>
      <selection pane="topRight" activeCell="C1" sqref="C1"/>
    </sheetView>
  </sheetViews>
  <sheetFormatPr defaultRowHeight="15"/>
  <cols>
    <col min="1" max="1" width="6.140625" customWidth="1"/>
    <col min="2" max="2" width="54.85546875" customWidth="1"/>
    <col min="3" max="3" width="9.140625" style="11"/>
    <col min="4" max="23" width="6" customWidth="1"/>
  </cols>
  <sheetData>
    <row r="1" spans="1:23" ht="18.75">
      <c r="A1" s="7" t="str">
        <f>Learners!A1</f>
        <v>4N1125 Information Technology Skills</v>
      </c>
    </row>
    <row r="2" spans="1:23">
      <c r="D2" s="44" t="str">
        <f>Learners!$C11&amp;", "&amp;Learners!$B11</f>
        <v xml:space="preserve">, </v>
      </c>
      <c r="E2" s="44" t="str">
        <f>Learners!$C12&amp;", "&amp;Learners!$B12</f>
        <v xml:space="preserve">, </v>
      </c>
      <c r="F2" s="44" t="str">
        <f>Learners!$C13&amp;", "&amp;Learners!$B13</f>
        <v xml:space="preserve">, </v>
      </c>
      <c r="G2" s="44" t="str">
        <f>Learners!$C14&amp;", "&amp;Learners!$B14</f>
        <v xml:space="preserve">, </v>
      </c>
      <c r="H2" s="44" t="str">
        <f>Learners!$C15&amp;", "&amp;Learners!$B15</f>
        <v xml:space="preserve">, </v>
      </c>
      <c r="I2" s="44" t="str">
        <f>Learners!$C16&amp;", "&amp;Learners!$B16</f>
        <v xml:space="preserve">, </v>
      </c>
      <c r="J2" s="44" t="str">
        <f>Learners!$C17&amp;", "&amp;Learners!$B17</f>
        <v xml:space="preserve">, </v>
      </c>
      <c r="K2" s="44" t="str">
        <f>Learners!$C18&amp;", "&amp;Learners!$B18</f>
        <v xml:space="preserve">, </v>
      </c>
      <c r="L2" s="44" t="str">
        <f>Learners!$C19&amp;", "&amp;Learners!$B19</f>
        <v xml:space="preserve">, </v>
      </c>
      <c r="M2" s="44" t="str">
        <f>Learners!$C20&amp;", "&amp;Learners!$B20</f>
        <v xml:space="preserve">, </v>
      </c>
      <c r="N2" s="44" t="str">
        <f>Learners!$C21&amp;", "&amp;Learners!$B21</f>
        <v xml:space="preserve">, </v>
      </c>
      <c r="O2" s="44" t="str">
        <f>Learners!$C22&amp;", "&amp;Learners!$B22</f>
        <v xml:space="preserve">, </v>
      </c>
      <c r="P2" s="44" t="str">
        <f>Learners!$C23&amp;", "&amp;Learners!$B23</f>
        <v xml:space="preserve">, </v>
      </c>
      <c r="Q2" s="44" t="str">
        <f>Learners!$C24&amp;", "&amp;Learners!$B24</f>
        <v xml:space="preserve">, </v>
      </c>
      <c r="R2" s="44" t="str">
        <f>Learners!$C25&amp;", "&amp;Learners!$B25</f>
        <v xml:space="preserve">, </v>
      </c>
      <c r="S2" s="44" t="str">
        <f>Learners!$C26&amp;", "&amp;Learners!$B26</f>
        <v xml:space="preserve">, </v>
      </c>
      <c r="T2" s="44" t="str">
        <f>Learners!$C27&amp;", "&amp;Learners!$B27</f>
        <v xml:space="preserve">, </v>
      </c>
      <c r="U2" s="44" t="str">
        <f>Learners!$C28&amp;", "&amp;Learners!$B28</f>
        <v xml:space="preserve">, </v>
      </c>
      <c r="V2" s="44" t="str">
        <f>Learners!$C29&amp;", "&amp;Learners!$B29</f>
        <v xml:space="preserve">, </v>
      </c>
      <c r="W2" s="44" t="str">
        <f>Learners!$C30&amp;", "&amp;Learners!$B30</f>
        <v xml:space="preserve">, </v>
      </c>
    </row>
    <row r="3" spans="1:23" ht="18.75">
      <c r="A3" s="7" t="s">
        <v>38</v>
      </c>
      <c r="D3" s="45"/>
      <c r="E3" s="45"/>
      <c r="F3" s="45"/>
      <c r="G3" s="45"/>
      <c r="H3" s="45"/>
      <c r="I3" s="45"/>
      <c r="J3" s="45"/>
      <c r="K3" s="45"/>
      <c r="L3" s="45"/>
      <c r="M3" s="45"/>
      <c r="N3" s="45"/>
      <c r="O3" s="45"/>
      <c r="P3" s="45"/>
      <c r="Q3" s="45"/>
      <c r="R3" s="45"/>
      <c r="S3" s="45"/>
      <c r="T3" s="45"/>
      <c r="U3" s="45"/>
      <c r="V3" s="45"/>
      <c r="W3" s="45"/>
    </row>
    <row r="4" spans="1:23" ht="60" customHeight="1">
      <c r="D4" s="45"/>
      <c r="E4" s="45"/>
      <c r="F4" s="45"/>
      <c r="G4" s="45"/>
      <c r="H4" s="45"/>
      <c r="I4" s="45"/>
      <c r="J4" s="45"/>
      <c r="K4" s="45"/>
      <c r="L4" s="45"/>
      <c r="M4" s="45"/>
      <c r="N4" s="45"/>
      <c r="O4" s="45"/>
      <c r="P4" s="45"/>
      <c r="Q4" s="45"/>
      <c r="R4" s="45"/>
      <c r="S4" s="45"/>
      <c r="T4" s="45"/>
      <c r="U4" s="45"/>
      <c r="V4" s="45"/>
      <c r="W4" s="45"/>
    </row>
    <row r="5" spans="1:23" ht="30">
      <c r="A5" s="12" t="s">
        <v>14</v>
      </c>
      <c r="B5" s="13"/>
      <c r="C5" s="14" t="s">
        <v>15</v>
      </c>
      <c r="D5" s="46"/>
      <c r="E5" s="46"/>
      <c r="F5" s="46"/>
      <c r="G5" s="46"/>
      <c r="H5" s="46"/>
      <c r="I5" s="46"/>
      <c r="J5" s="46"/>
      <c r="K5" s="46"/>
      <c r="L5" s="46"/>
      <c r="M5" s="46"/>
      <c r="N5" s="46"/>
      <c r="O5" s="46"/>
      <c r="P5" s="46"/>
      <c r="Q5" s="46"/>
      <c r="R5" s="46"/>
      <c r="S5" s="46"/>
      <c r="T5" s="46"/>
      <c r="U5" s="46"/>
      <c r="V5" s="46"/>
      <c r="W5" s="46"/>
    </row>
    <row r="6" spans="1:23">
      <c r="A6" s="15" t="s">
        <v>39</v>
      </c>
      <c r="B6" s="16"/>
      <c r="C6" s="38"/>
      <c r="D6" s="38"/>
      <c r="E6" s="38"/>
      <c r="F6" s="38"/>
      <c r="G6" s="38"/>
      <c r="H6" s="38"/>
      <c r="I6" s="38"/>
      <c r="J6" s="38"/>
      <c r="K6" s="38"/>
      <c r="L6" s="38"/>
      <c r="M6" s="38"/>
      <c r="N6" s="38"/>
      <c r="O6" s="38"/>
      <c r="P6" s="38"/>
      <c r="Q6" s="38"/>
      <c r="R6" s="38"/>
      <c r="S6" s="38"/>
      <c r="T6" s="38"/>
      <c r="U6" s="38"/>
      <c r="V6" s="38"/>
      <c r="W6" s="39"/>
    </row>
    <row r="7" spans="1:23">
      <c r="A7" s="37" t="s">
        <v>40</v>
      </c>
      <c r="B7" s="37"/>
      <c r="C7" s="42">
        <v>5</v>
      </c>
      <c r="D7" s="40"/>
      <c r="E7" s="40"/>
      <c r="F7" s="40"/>
      <c r="G7" s="40"/>
      <c r="H7" s="40"/>
      <c r="I7" s="40"/>
      <c r="J7" s="40"/>
      <c r="K7" s="40"/>
      <c r="L7" s="40"/>
      <c r="M7" s="40"/>
      <c r="N7" s="40"/>
      <c r="O7" s="40"/>
      <c r="P7" s="40"/>
      <c r="Q7" s="40"/>
      <c r="R7" s="40"/>
      <c r="S7" s="40"/>
      <c r="T7" s="40"/>
      <c r="U7" s="40"/>
      <c r="V7" s="40"/>
      <c r="W7" s="40"/>
    </row>
    <row r="8" spans="1:23">
      <c r="A8" s="17" t="s">
        <v>18</v>
      </c>
      <c r="B8" s="18" t="s">
        <v>41</v>
      </c>
      <c r="C8" s="43"/>
      <c r="D8" s="41"/>
      <c r="E8" s="41"/>
      <c r="F8" s="41"/>
      <c r="G8" s="41"/>
      <c r="H8" s="41"/>
      <c r="I8" s="41"/>
      <c r="J8" s="41"/>
      <c r="K8" s="41"/>
      <c r="L8" s="41"/>
      <c r="M8" s="41"/>
      <c r="N8" s="41"/>
      <c r="O8" s="41"/>
      <c r="P8" s="41"/>
      <c r="Q8" s="41"/>
      <c r="R8" s="41"/>
      <c r="S8" s="41"/>
      <c r="T8" s="41"/>
      <c r="U8" s="41"/>
      <c r="V8" s="41"/>
      <c r="W8" s="41"/>
    </row>
    <row r="9" spans="1:23">
      <c r="A9" s="17" t="s">
        <v>18</v>
      </c>
      <c r="B9" s="18" t="s">
        <v>42</v>
      </c>
      <c r="C9" s="43"/>
      <c r="D9" s="41"/>
      <c r="E9" s="41"/>
      <c r="F9" s="41"/>
      <c r="G9" s="41"/>
      <c r="H9" s="41"/>
      <c r="I9" s="41"/>
      <c r="J9" s="41"/>
      <c r="K9" s="41"/>
      <c r="L9" s="41"/>
      <c r="M9" s="41"/>
      <c r="N9" s="41"/>
      <c r="O9" s="41"/>
      <c r="P9" s="41"/>
      <c r="Q9" s="41"/>
      <c r="R9" s="41"/>
      <c r="S9" s="41"/>
      <c r="T9" s="41"/>
      <c r="U9" s="41"/>
      <c r="V9" s="41"/>
      <c r="W9" s="41"/>
    </row>
    <row r="10" spans="1:23">
      <c r="A10" s="17" t="s">
        <v>18</v>
      </c>
      <c r="B10" s="18" t="s">
        <v>43</v>
      </c>
      <c r="C10" s="43"/>
      <c r="D10" s="41"/>
      <c r="E10" s="41"/>
      <c r="F10" s="41"/>
      <c r="G10" s="41"/>
      <c r="H10" s="41"/>
      <c r="I10" s="41"/>
      <c r="J10" s="41"/>
      <c r="K10" s="41"/>
      <c r="L10" s="41"/>
      <c r="M10" s="41"/>
      <c r="N10" s="41"/>
      <c r="O10" s="41"/>
      <c r="P10" s="41"/>
      <c r="Q10" s="41"/>
      <c r="R10" s="41"/>
      <c r="S10" s="41"/>
      <c r="T10" s="41"/>
      <c r="U10" s="41"/>
      <c r="V10" s="41"/>
      <c r="W10" s="41"/>
    </row>
    <row r="11" spans="1:23">
      <c r="A11" s="50" t="s">
        <v>44</v>
      </c>
      <c r="B11" s="50"/>
      <c r="C11" s="42">
        <v>7</v>
      </c>
      <c r="D11" s="40"/>
      <c r="E11" s="40"/>
      <c r="F11" s="40"/>
      <c r="G11" s="40"/>
      <c r="H11" s="40"/>
      <c r="I11" s="40"/>
      <c r="J11" s="40"/>
      <c r="K11" s="40"/>
      <c r="L11" s="40"/>
      <c r="M11" s="40"/>
      <c r="N11" s="40"/>
      <c r="O11" s="40"/>
      <c r="P11" s="40"/>
      <c r="Q11" s="40"/>
      <c r="R11" s="40"/>
      <c r="S11" s="40"/>
      <c r="T11" s="40"/>
      <c r="U11" s="40"/>
      <c r="V11" s="40"/>
      <c r="W11" s="40"/>
    </row>
    <row r="12" spans="1:23">
      <c r="A12" s="17" t="s">
        <v>18</v>
      </c>
      <c r="B12" s="18" t="s">
        <v>45</v>
      </c>
      <c r="C12" s="43"/>
      <c r="D12" s="41"/>
      <c r="E12" s="41"/>
      <c r="F12" s="41"/>
      <c r="G12" s="41"/>
      <c r="H12" s="41"/>
      <c r="I12" s="41"/>
      <c r="J12" s="41"/>
      <c r="K12" s="41"/>
      <c r="L12" s="41"/>
      <c r="M12" s="41"/>
      <c r="N12" s="41"/>
      <c r="O12" s="41"/>
      <c r="P12" s="41"/>
      <c r="Q12" s="41"/>
      <c r="R12" s="41"/>
      <c r="S12" s="41"/>
      <c r="T12" s="41"/>
      <c r="U12" s="41"/>
      <c r="V12" s="41"/>
      <c r="W12" s="41"/>
    </row>
    <row r="13" spans="1:23">
      <c r="A13" s="17" t="s">
        <v>18</v>
      </c>
      <c r="B13" s="18" t="s">
        <v>46</v>
      </c>
      <c r="C13" s="43"/>
      <c r="D13" s="41"/>
      <c r="E13" s="41"/>
      <c r="F13" s="41"/>
      <c r="G13" s="41"/>
      <c r="H13" s="41"/>
      <c r="I13" s="41"/>
      <c r="J13" s="41"/>
      <c r="K13" s="41"/>
      <c r="L13" s="41"/>
      <c r="M13" s="41"/>
      <c r="N13" s="41"/>
      <c r="O13" s="41"/>
      <c r="P13" s="41"/>
      <c r="Q13" s="41"/>
      <c r="R13" s="41"/>
      <c r="S13" s="41"/>
      <c r="T13" s="41"/>
      <c r="U13" s="41"/>
      <c r="V13" s="41"/>
      <c r="W13" s="41"/>
    </row>
    <row r="14" spans="1:23">
      <c r="A14" s="17" t="s">
        <v>18</v>
      </c>
      <c r="B14" s="18" t="s">
        <v>47</v>
      </c>
      <c r="C14" s="43"/>
      <c r="D14" s="41"/>
      <c r="E14" s="41"/>
      <c r="F14" s="41"/>
      <c r="G14" s="41"/>
      <c r="H14" s="41"/>
      <c r="I14" s="41"/>
      <c r="J14" s="41"/>
      <c r="K14" s="41"/>
      <c r="L14" s="41"/>
      <c r="M14" s="41"/>
      <c r="N14" s="41"/>
      <c r="O14" s="41"/>
      <c r="P14" s="41"/>
      <c r="Q14" s="41"/>
      <c r="R14" s="41"/>
      <c r="S14" s="41"/>
      <c r="T14" s="41"/>
      <c r="U14" s="41"/>
      <c r="V14" s="41"/>
      <c r="W14" s="41"/>
    </row>
    <row r="15" spans="1:23">
      <c r="A15" s="17" t="s">
        <v>18</v>
      </c>
      <c r="B15" s="18" t="s">
        <v>48</v>
      </c>
      <c r="C15" s="43"/>
      <c r="D15" s="41"/>
      <c r="E15" s="41"/>
      <c r="F15" s="41"/>
      <c r="G15" s="41"/>
      <c r="H15" s="41"/>
      <c r="I15" s="41"/>
      <c r="J15" s="41"/>
      <c r="K15" s="41"/>
      <c r="L15" s="41"/>
      <c r="M15" s="41"/>
      <c r="N15" s="41"/>
      <c r="O15" s="41"/>
      <c r="P15" s="41"/>
      <c r="Q15" s="41"/>
      <c r="R15" s="41"/>
      <c r="S15" s="41"/>
      <c r="T15" s="41"/>
      <c r="U15" s="41"/>
      <c r="V15" s="41"/>
      <c r="W15" s="41"/>
    </row>
    <row r="16" spans="1:23">
      <c r="A16" s="17" t="s">
        <v>18</v>
      </c>
      <c r="B16" s="18" t="s">
        <v>49</v>
      </c>
      <c r="C16" s="43"/>
      <c r="D16" s="41"/>
      <c r="E16" s="41"/>
      <c r="F16" s="41"/>
      <c r="G16" s="41"/>
      <c r="H16" s="41"/>
      <c r="I16" s="41"/>
      <c r="J16" s="41"/>
      <c r="K16" s="41"/>
      <c r="L16" s="41"/>
      <c r="M16" s="41"/>
      <c r="N16" s="41"/>
      <c r="O16" s="41"/>
      <c r="P16" s="41"/>
      <c r="Q16" s="41"/>
      <c r="R16" s="41"/>
      <c r="S16" s="41"/>
      <c r="T16" s="41"/>
      <c r="U16" s="41"/>
      <c r="V16" s="41"/>
      <c r="W16" s="41"/>
    </row>
    <row r="17" spans="1:23">
      <c r="A17" s="17" t="s">
        <v>18</v>
      </c>
      <c r="B17" s="18" t="s">
        <v>50</v>
      </c>
      <c r="C17" s="43"/>
      <c r="D17" s="41"/>
      <c r="E17" s="41"/>
      <c r="F17" s="41"/>
      <c r="G17" s="41"/>
      <c r="H17" s="41"/>
      <c r="I17" s="41"/>
      <c r="J17" s="41"/>
      <c r="K17" s="41"/>
      <c r="L17" s="41"/>
      <c r="M17" s="41"/>
      <c r="N17" s="41"/>
      <c r="O17" s="41"/>
      <c r="P17" s="41"/>
      <c r="Q17" s="41"/>
      <c r="R17" s="41"/>
      <c r="S17" s="41"/>
      <c r="T17" s="41"/>
      <c r="U17" s="41"/>
      <c r="V17" s="41"/>
      <c r="W17" s="41"/>
    </row>
    <row r="18" spans="1:23">
      <c r="A18" s="17" t="s">
        <v>18</v>
      </c>
      <c r="B18" s="18" t="s">
        <v>51</v>
      </c>
      <c r="C18" s="43"/>
      <c r="D18" s="41"/>
      <c r="E18" s="41"/>
      <c r="F18" s="41"/>
      <c r="G18" s="41"/>
      <c r="H18" s="41"/>
      <c r="I18" s="41"/>
      <c r="J18" s="41"/>
      <c r="K18" s="41"/>
      <c r="L18" s="41"/>
      <c r="M18" s="41"/>
      <c r="N18" s="41"/>
      <c r="O18" s="41"/>
      <c r="P18" s="41"/>
      <c r="Q18" s="41"/>
      <c r="R18" s="41"/>
      <c r="S18" s="41"/>
      <c r="T18" s="41"/>
      <c r="U18" s="41"/>
      <c r="V18" s="41"/>
      <c r="W18" s="41"/>
    </row>
    <row r="19" spans="1:23">
      <c r="A19" s="50" t="s">
        <v>52</v>
      </c>
      <c r="B19" s="50"/>
      <c r="C19" s="42">
        <v>5</v>
      </c>
      <c r="D19" s="40"/>
      <c r="E19" s="40"/>
      <c r="F19" s="40"/>
      <c r="G19" s="40"/>
      <c r="H19" s="40"/>
      <c r="I19" s="40"/>
      <c r="J19" s="40"/>
      <c r="K19" s="40"/>
      <c r="L19" s="40"/>
      <c r="M19" s="40"/>
      <c r="N19" s="40"/>
      <c r="O19" s="40"/>
      <c r="P19" s="40"/>
      <c r="Q19" s="40"/>
      <c r="R19" s="40"/>
      <c r="S19" s="40"/>
      <c r="T19" s="40"/>
      <c r="U19" s="40"/>
      <c r="V19" s="40"/>
      <c r="W19" s="40"/>
    </row>
    <row r="20" spans="1:23">
      <c r="A20" s="17" t="s">
        <v>18</v>
      </c>
      <c r="B20" s="18" t="s">
        <v>53</v>
      </c>
      <c r="C20" s="43"/>
      <c r="D20" s="41"/>
      <c r="E20" s="41"/>
      <c r="F20" s="41"/>
      <c r="G20" s="41"/>
      <c r="H20" s="41"/>
      <c r="I20" s="41"/>
      <c r="J20" s="41"/>
      <c r="K20" s="41"/>
      <c r="L20" s="41"/>
      <c r="M20" s="41"/>
      <c r="N20" s="41"/>
      <c r="O20" s="41"/>
      <c r="P20" s="41"/>
      <c r="Q20" s="41"/>
      <c r="R20" s="41"/>
      <c r="S20" s="41"/>
      <c r="T20" s="41"/>
      <c r="U20" s="41"/>
      <c r="V20" s="41"/>
      <c r="W20" s="41"/>
    </row>
    <row r="21" spans="1:23">
      <c r="A21" s="17" t="s">
        <v>18</v>
      </c>
      <c r="B21" s="18" t="s">
        <v>54</v>
      </c>
      <c r="C21" s="43"/>
      <c r="D21" s="41"/>
      <c r="E21" s="41"/>
      <c r="F21" s="41"/>
      <c r="G21" s="41"/>
      <c r="H21" s="41"/>
      <c r="I21" s="41"/>
      <c r="J21" s="41"/>
      <c r="K21" s="41"/>
      <c r="L21" s="41"/>
      <c r="M21" s="41"/>
      <c r="N21" s="41"/>
      <c r="O21" s="41"/>
      <c r="P21" s="41"/>
      <c r="Q21" s="41"/>
      <c r="R21" s="41"/>
      <c r="S21" s="41"/>
      <c r="T21" s="41"/>
      <c r="U21" s="41"/>
      <c r="V21" s="41"/>
      <c r="W21" s="41"/>
    </row>
    <row r="22" spans="1:23">
      <c r="A22" s="17" t="s">
        <v>18</v>
      </c>
      <c r="B22" s="18" t="s">
        <v>55</v>
      </c>
      <c r="C22" s="43"/>
      <c r="D22" s="41"/>
      <c r="E22" s="41"/>
      <c r="F22" s="41"/>
      <c r="G22" s="41"/>
      <c r="H22" s="41"/>
      <c r="I22" s="41"/>
      <c r="J22" s="41"/>
      <c r="K22" s="41"/>
      <c r="L22" s="41"/>
      <c r="M22" s="41"/>
      <c r="N22" s="41"/>
      <c r="O22" s="41"/>
      <c r="P22" s="41"/>
      <c r="Q22" s="41"/>
      <c r="R22" s="41"/>
      <c r="S22" s="41"/>
      <c r="T22" s="41"/>
      <c r="U22" s="41"/>
      <c r="V22" s="41"/>
      <c r="W22" s="41"/>
    </row>
    <row r="23" spans="1:23">
      <c r="A23" s="50" t="s">
        <v>56</v>
      </c>
      <c r="B23" s="50"/>
      <c r="C23" s="42">
        <v>3</v>
      </c>
      <c r="D23" s="40"/>
      <c r="E23" s="40"/>
      <c r="F23" s="40"/>
      <c r="G23" s="40"/>
      <c r="H23" s="40"/>
      <c r="I23" s="40"/>
      <c r="J23" s="40"/>
      <c r="K23" s="40"/>
      <c r="L23" s="40"/>
      <c r="M23" s="40"/>
      <c r="N23" s="40"/>
      <c r="O23" s="40"/>
      <c r="P23" s="40"/>
      <c r="Q23" s="40"/>
      <c r="R23" s="40"/>
      <c r="S23" s="40"/>
      <c r="T23" s="40"/>
      <c r="U23" s="40"/>
      <c r="V23" s="40"/>
      <c r="W23" s="40"/>
    </row>
    <row r="24" spans="1:23">
      <c r="A24" s="17" t="s">
        <v>18</v>
      </c>
      <c r="B24" s="18" t="s">
        <v>57</v>
      </c>
      <c r="C24" s="43"/>
      <c r="D24" s="41"/>
      <c r="E24" s="41"/>
      <c r="F24" s="41"/>
      <c r="G24" s="41"/>
      <c r="H24" s="41"/>
      <c r="I24" s="41"/>
      <c r="J24" s="41"/>
      <c r="K24" s="41"/>
      <c r="L24" s="41"/>
      <c r="M24" s="41"/>
      <c r="N24" s="41"/>
      <c r="O24" s="41"/>
      <c r="P24" s="41"/>
      <c r="Q24" s="41"/>
      <c r="R24" s="41"/>
      <c r="S24" s="41"/>
      <c r="T24" s="41"/>
      <c r="U24" s="41"/>
      <c r="V24" s="41"/>
      <c r="W24" s="41"/>
    </row>
    <row r="25" spans="1:23">
      <c r="A25" s="15" t="s">
        <v>58</v>
      </c>
      <c r="B25" s="16"/>
      <c r="C25" s="38"/>
      <c r="D25" s="38"/>
      <c r="E25" s="38"/>
      <c r="F25" s="38"/>
      <c r="G25" s="38"/>
      <c r="H25" s="38"/>
      <c r="I25" s="38"/>
      <c r="J25" s="38"/>
      <c r="K25" s="38"/>
      <c r="L25" s="38"/>
      <c r="M25" s="38"/>
      <c r="N25" s="38"/>
      <c r="O25" s="38"/>
      <c r="P25" s="38"/>
      <c r="Q25" s="38"/>
      <c r="R25" s="38"/>
      <c r="S25" s="38"/>
      <c r="T25" s="38"/>
      <c r="U25" s="38"/>
      <c r="V25" s="38"/>
      <c r="W25" s="39"/>
    </row>
    <row r="26" spans="1:23">
      <c r="A26" s="37" t="s">
        <v>59</v>
      </c>
      <c r="B26" s="37"/>
      <c r="C26" s="42">
        <v>9</v>
      </c>
      <c r="D26" s="40"/>
      <c r="E26" s="47"/>
      <c r="F26" s="47"/>
      <c r="G26" s="47"/>
      <c r="H26" s="47"/>
      <c r="I26" s="47"/>
      <c r="J26" s="47"/>
      <c r="K26" s="47"/>
      <c r="L26" s="47"/>
      <c r="M26" s="47"/>
      <c r="N26" s="47"/>
      <c r="O26" s="47"/>
      <c r="P26" s="47"/>
      <c r="Q26" s="47"/>
      <c r="R26" s="47"/>
      <c r="S26" s="47"/>
      <c r="T26" s="47"/>
      <c r="U26" s="47"/>
      <c r="V26" s="47"/>
      <c r="W26" s="47"/>
    </row>
    <row r="27" spans="1:23">
      <c r="A27" s="17" t="s">
        <v>18</v>
      </c>
      <c r="B27" s="18" t="s">
        <v>60</v>
      </c>
      <c r="C27" s="43"/>
      <c r="D27" s="41"/>
      <c r="E27" s="48"/>
      <c r="F27" s="48"/>
      <c r="G27" s="48"/>
      <c r="H27" s="48"/>
      <c r="I27" s="48"/>
      <c r="J27" s="48"/>
      <c r="K27" s="48"/>
      <c r="L27" s="48"/>
      <c r="M27" s="48"/>
      <c r="N27" s="48"/>
      <c r="O27" s="48"/>
      <c r="P27" s="48"/>
      <c r="Q27" s="48"/>
      <c r="R27" s="48"/>
      <c r="S27" s="48"/>
      <c r="T27" s="48"/>
      <c r="U27" s="48"/>
      <c r="V27" s="48"/>
      <c r="W27" s="48"/>
    </row>
    <row r="28" spans="1:23">
      <c r="A28" s="17" t="s">
        <v>18</v>
      </c>
      <c r="B28" s="18" t="s">
        <v>61</v>
      </c>
      <c r="C28" s="43"/>
      <c r="D28" s="41"/>
      <c r="E28" s="48"/>
      <c r="F28" s="48"/>
      <c r="G28" s="48"/>
      <c r="H28" s="48"/>
      <c r="I28" s="48"/>
      <c r="J28" s="48"/>
      <c r="K28" s="48"/>
      <c r="L28" s="48"/>
      <c r="M28" s="48"/>
      <c r="N28" s="48"/>
      <c r="O28" s="48"/>
      <c r="P28" s="48"/>
      <c r="Q28" s="48"/>
      <c r="R28" s="48"/>
      <c r="S28" s="48"/>
      <c r="T28" s="48"/>
      <c r="U28" s="48"/>
      <c r="V28" s="48"/>
      <c r="W28" s="48"/>
    </row>
    <row r="29" spans="1:23">
      <c r="A29" s="17" t="s">
        <v>18</v>
      </c>
      <c r="B29" s="18" t="s">
        <v>62</v>
      </c>
      <c r="C29" s="43"/>
      <c r="D29" s="41"/>
      <c r="E29" s="48"/>
      <c r="F29" s="48"/>
      <c r="G29" s="48"/>
      <c r="H29" s="48"/>
      <c r="I29" s="48"/>
      <c r="J29" s="48"/>
      <c r="K29" s="48"/>
      <c r="L29" s="48"/>
      <c r="M29" s="48"/>
      <c r="N29" s="48"/>
      <c r="O29" s="48"/>
      <c r="P29" s="48"/>
      <c r="Q29" s="48"/>
      <c r="R29" s="48"/>
      <c r="S29" s="48"/>
      <c r="T29" s="48"/>
      <c r="U29" s="48"/>
      <c r="V29" s="48"/>
      <c r="W29" s="48"/>
    </row>
    <row r="30" spans="1:23">
      <c r="A30" s="17" t="s">
        <v>18</v>
      </c>
      <c r="B30" s="18" t="s">
        <v>63</v>
      </c>
      <c r="C30" s="43"/>
      <c r="D30" s="41"/>
      <c r="E30" s="53"/>
      <c r="F30" s="53"/>
      <c r="G30" s="53"/>
      <c r="H30" s="53"/>
      <c r="I30" s="53"/>
      <c r="J30" s="53"/>
      <c r="K30" s="53"/>
      <c r="L30" s="53"/>
      <c r="M30" s="53"/>
      <c r="N30" s="53"/>
      <c r="O30" s="53"/>
      <c r="P30" s="53"/>
      <c r="Q30" s="53"/>
      <c r="R30" s="53"/>
      <c r="S30" s="53"/>
      <c r="T30" s="53"/>
      <c r="U30" s="53"/>
      <c r="V30" s="53"/>
      <c r="W30" s="53"/>
    </row>
    <row r="31" spans="1:23">
      <c r="A31" s="50" t="s">
        <v>64</v>
      </c>
      <c r="B31" s="50"/>
      <c r="C31" s="42">
        <v>11</v>
      </c>
      <c r="D31" s="40"/>
      <c r="E31" s="40"/>
      <c r="F31" s="40"/>
      <c r="G31" s="40"/>
      <c r="H31" s="40"/>
      <c r="I31" s="40"/>
      <c r="J31" s="40"/>
      <c r="K31" s="40"/>
      <c r="L31" s="40"/>
      <c r="M31" s="40"/>
      <c r="N31" s="40"/>
      <c r="O31" s="40"/>
      <c r="P31" s="40"/>
      <c r="Q31" s="40"/>
      <c r="R31" s="40"/>
      <c r="S31" s="40"/>
      <c r="T31" s="40"/>
      <c r="U31" s="40"/>
      <c r="V31" s="40"/>
      <c r="W31" s="40"/>
    </row>
    <row r="32" spans="1:23">
      <c r="A32" s="17" t="s">
        <v>18</v>
      </c>
      <c r="B32" s="18" t="s">
        <v>65</v>
      </c>
      <c r="C32" s="43"/>
      <c r="D32" s="41"/>
      <c r="E32" s="48"/>
      <c r="F32" s="48"/>
      <c r="G32" s="48"/>
      <c r="H32" s="48"/>
      <c r="I32" s="48"/>
      <c r="J32" s="48"/>
      <c r="K32" s="48"/>
      <c r="L32" s="48"/>
      <c r="M32" s="48"/>
      <c r="N32" s="48"/>
      <c r="O32" s="48"/>
      <c r="P32" s="48"/>
      <c r="Q32" s="48"/>
      <c r="R32" s="48"/>
      <c r="S32" s="48"/>
      <c r="T32" s="48"/>
      <c r="U32" s="48"/>
      <c r="V32" s="48"/>
      <c r="W32" s="48"/>
    </row>
    <row r="33" spans="1:23">
      <c r="A33" s="17" t="s">
        <v>18</v>
      </c>
      <c r="B33" s="18" t="s">
        <v>66</v>
      </c>
      <c r="C33" s="43"/>
      <c r="D33" s="41"/>
      <c r="E33" s="48"/>
      <c r="F33" s="48"/>
      <c r="G33" s="48"/>
      <c r="H33" s="48"/>
      <c r="I33" s="48"/>
      <c r="J33" s="48"/>
      <c r="K33" s="48"/>
      <c r="L33" s="48"/>
      <c r="M33" s="48"/>
      <c r="N33" s="48"/>
      <c r="O33" s="48"/>
      <c r="P33" s="48"/>
      <c r="Q33" s="48"/>
      <c r="R33" s="48"/>
      <c r="S33" s="48"/>
      <c r="T33" s="48"/>
      <c r="U33" s="48"/>
      <c r="V33" s="48"/>
      <c r="W33" s="48"/>
    </row>
    <row r="34" spans="1:23">
      <c r="A34" s="17" t="s">
        <v>18</v>
      </c>
      <c r="B34" s="18" t="s">
        <v>67</v>
      </c>
      <c r="C34" s="43"/>
      <c r="D34" s="41"/>
      <c r="E34" s="48"/>
      <c r="F34" s="48"/>
      <c r="G34" s="48"/>
      <c r="H34" s="48"/>
      <c r="I34" s="48"/>
      <c r="J34" s="48"/>
      <c r="K34" s="48"/>
      <c r="L34" s="48"/>
      <c r="M34" s="48"/>
      <c r="N34" s="48"/>
      <c r="O34" s="48"/>
      <c r="P34" s="48"/>
      <c r="Q34" s="48"/>
      <c r="R34" s="48"/>
      <c r="S34" s="48"/>
      <c r="T34" s="48"/>
      <c r="U34" s="48"/>
      <c r="V34" s="48"/>
      <c r="W34" s="48"/>
    </row>
    <row r="35" spans="1:23">
      <c r="A35" s="17" t="s">
        <v>18</v>
      </c>
      <c r="B35" s="18" t="s">
        <v>68</v>
      </c>
      <c r="C35" s="43"/>
      <c r="D35" s="41"/>
      <c r="E35" s="48"/>
      <c r="F35" s="48"/>
      <c r="G35" s="48"/>
      <c r="H35" s="48"/>
      <c r="I35" s="48"/>
      <c r="J35" s="48"/>
      <c r="K35" s="48"/>
      <c r="L35" s="48"/>
      <c r="M35" s="48"/>
      <c r="N35" s="48"/>
      <c r="O35" s="48"/>
      <c r="P35" s="48"/>
      <c r="Q35" s="48"/>
      <c r="R35" s="48"/>
      <c r="S35" s="48"/>
      <c r="T35" s="48"/>
      <c r="U35" s="48"/>
      <c r="V35" s="48"/>
      <c r="W35" s="48"/>
    </row>
    <row r="36" spans="1:23">
      <c r="A36" s="17" t="s">
        <v>18</v>
      </c>
      <c r="B36" s="18" t="s">
        <v>69</v>
      </c>
      <c r="C36" s="43"/>
      <c r="D36" s="41"/>
      <c r="E36" s="53"/>
      <c r="F36" s="53"/>
      <c r="G36" s="53"/>
      <c r="H36" s="53"/>
      <c r="I36" s="53"/>
      <c r="J36" s="53"/>
      <c r="K36" s="53"/>
      <c r="L36" s="53"/>
      <c r="M36" s="53"/>
      <c r="N36" s="53"/>
      <c r="O36" s="53"/>
      <c r="P36" s="53"/>
      <c r="Q36" s="53"/>
      <c r="R36" s="53"/>
      <c r="S36" s="53"/>
      <c r="T36" s="53"/>
      <c r="U36" s="53"/>
      <c r="V36" s="53"/>
      <c r="W36" s="53"/>
    </row>
    <row r="37" spans="1:23">
      <c r="A37" s="50" t="s">
        <v>70</v>
      </c>
      <c r="B37" s="50"/>
      <c r="C37" s="42">
        <v>5</v>
      </c>
      <c r="D37" s="40"/>
      <c r="E37" s="40"/>
      <c r="F37" s="40"/>
      <c r="G37" s="40"/>
      <c r="H37" s="40"/>
      <c r="I37" s="40"/>
      <c r="J37" s="40"/>
      <c r="K37" s="40"/>
      <c r="L37" s="40"/>
      <c r="M37" s="40"/>
      <c r="N37" s="40"/>
      <c r="O37" s="40"/>
      <c r="P37" s="40"/>
      <c r="Q37" s="40"/>
      <c r="R37" s="40"/>
      <c r="S37" s="40"/>
      <c r="T37" s="40"/>
      <c r="U37" s="40"/>
      <c r="V37" s="40"/>
      <c r="W37" s="40"/>
    </row>
    <row r="38" spans="1:23">
      <c r="A38" s="17" t="s">
        <v>18</v>
      </c>
      <c r="B38" s="18" t="s">
        <v>71</v>
      </c>
      <c r="C38" s="43"/>
      <c r="D38" s="41"/>
      <c r="E38" s="49"/>
      <c r="F38" s="49"/>
      <c r="G38" s="49"/>
      <c r="H38" s="49"/>
      <c r="I38" s="49"/>
      <c r="J38" s="49"/>
      <c r="K38" s="49"/>
      <c r="L38" s="49"/>
      <c r="M38" s="49"/>
      <c r="N38" s="49"/>
      <c r="O38" s="49"/>
      <c r="P38" s="49"/>
      <c r="Q38" s="49"/>
      <c r="R38" s="49"/>
      <c r="S38" s="49"/>
      <c r="T38" s="49"/>
      <c r="U38" s="49"/>
      <c r="V38" s="49"/>
      <c r="W38" s="49"/>
    </row>
    <row r="39" spans="1:23">
      <c r="A39" s="15" t="s">
        <v>72</v>
      </c>
      <c r="B39" s="16"/>
      <c r="C39" s="38"/>
      <c r="D39" s="38"/>
      <c r="E39" s="38"/>
      <c r="F39" s="38"/>
      <c r="G39" s="38"/>
      <c r="H39" s="38"/>
      <c r="I39" s="38"/>
      <c r="J39" s="38"/>
      <c r="K39" s="38"/>
      <c r="L39" s="38"/>
      <c r="M39" s="38"/>
      <c r="N39" s="38"/>
      <c r="O39" s="38"/>
      <c r="P39" s="38"/>
      <c r="Q39" s="38"/>
      <c r="R39" s="38"/>
      <c r="S39" s="38"/>
      <c r="T39" s="38"/>
      <c r="U39" s="38"/>
      <c r="V39" s="38"/>
      <c r="W39" s="39"/>
    </row>
    <row r="40" spans="1:23">
      <c r="A40" s="37" t="s">
        <v>73</v>
      </c>
      <c r="B40" s="37"/>
      <c r="C40" s="42">
        <v>4</v>
      </c>
      <c r="D40" s="40"/>
      <c r="E40" s="47"/>
      <c r="F40" s="47"/>
      <c r="G40" s="47"/>
      <c r="H40" s="47"/>
      <c r="I40" s="47"/>
      <c r="J40" s="47"/>
      <c r="K40" s="47"/>
      <c r="L40" s="47"/>
      <c r="M40" s="47"/>
      <c r="N40" s="47"/>
      <c r="O40" s="47"/>
      <c r="P40" s="47"/>
      <c r="Q40" s="47"/>
      <c r="R40" s="47"/>
      <c r="S40" s="47"/>
      <c r="T40" s="47"/>
      <c r="U40" s="47"/>
      <c r="V40" s="47"/>
      <c r="W40" s="47"/>
    </row>
    <row r="41" spans="1:23">
      <c r="A41" s="17" t="s">
        <v>18</v>
      </c>
      <c r="B41" s="18" t="s">
        <v>74</v>
      </c>
      <c r="C41" s="43"/>
      <c r="D41" s="41"/>
      <c r="E41" s="48"/>
      <c r="F41" s="48"/>
      <c r="G41" s="48"/>
      <c r="H41" s="48"/>
      <c r="I41" s="48"/>
      <c r="J41" s="48"/>
      <c r="K41" s="48"/>
      <c r="L41" s="48"/>
      <c r="M41" s="48"/>
      <c r="N41" s="48"/>
      <c r="O41" s="48"/>
      <c r="P41" s="48"/>
      <c r="Q41" s="48"/>
      <c r="R41" s="48"/>
      <c r="S41" s="48"/>
      <c r="T41" s="48"/>
      <c r="U41" s="48"/>
      <c r="V41" s="48"/>
      <c r="W41" s="48"/>
    </row>
    <row r="42" spans="1:23">
      <c r="A42" s="17" t="s">
        <v>18</v>
      </c>
      <c r="B42" s="18" t="s">
        <v>75</v>
      </c>
      <c r="C42" s="43"/>
      <c r="D42" s="41"/>
      <c r="E42" s="53"/>
      <c r="F42" s="53"/>
      <c r="G42" s="53"/>
      <c r="H42" s="53"/>
      <c r="I42" s="53"/>
      <c r="J42" s="53"/>
      <c r="K42" s="53"/>
      <c r="L42" s="53"/>
      <c r="M42" s="53"/>
      <c r="N42" s="53"/>
      <c r="O42" s="53"/>
      <c r="P42" s="53"/>
      <c r="Q42" s="53"/>
      <c r="R42" s="53"/>
      <c r="S42" s="53"/>
      <c r="T42" s="53"/>
      <c r="U42" s="53"/>
      <c r="V42" s="53"/>
      <c r="W42" s="53"/>
    </row>
    <row r="43" spans="1:23">
      <c r="A43" s="50" t="s">
        <v>76</v>
      </c>
      <c r="B43" s="50"/>
      <c r="C43" s="42">
        <v>4</v>
      </c>
      <c r="D43" s="40"/>
      <c r="E43" s="40"/>
      <c r="F43" s="40"/>
      <c r="G43" s="40"/>
      <c r="H43" s="40"/>
      <c r="I43" s="40"/>
      <c r="J43" s="40"/>
      <c r="K43" s="40"/>
      <c r="L43" s="40"/>
      <c r="M43" s="40"/>
      <c r="N43" s="40"/>
      <c r="O43" s="40"/>
      <c r="P43" s="40"/>
      <c r="Q43" s="40"/>
      <c r="R43" s="40"/>
      <c r="S43" s="40"/>
      <c r="T43" s="40"/>
      <c r="U43" s="40"/>
      <c r="V43" s="40"/>
      <c r="W43" s="40"/>
    </row>
    <row r="44" spans="1:23">
      <c r="A44" s="17" t="s">
        <v>18</v>
      </c>
      <c r="B44" s="18" t="s">
        <v>77</v>
      </c>
      <c r="C44" s="43"/>
      <c r="D44" s="41"/>
      <c r="E44" s="49"/>
      <c r="F44" s="49"/>
      <c r="G44" s="49"/>
      <c r="H44" s="49"/>
      <c r="I44" s="49"/>
      <c r="J44" s="49"/>
      <c r="K44" s="49"/>
      <c r="L44" s="49"/>
      <c r="M44" s="49"/>
      <c r="N44" s="49"/>
      <c r="O44" s="49"/>
      <c r="P44" s="49"/>
      <c r="Q44" s="49"/>
      <c r="R44" s="49"/>
      <c r="S44" s="49"/>
      <c r="T44" s="49"/>
      <c r="U44" s="49"/>
      <c r="V44" s="49"/>
      <c r="W44" s="49"/>
    </row>
    <row r="45" spans="1:23">
      <c r="A45" s="50" t="s">
        <v>78</v>
      </c>
      <c r="B45" s="50"/>
      <c r="C45" s="51">
        <v>6</v>
      </c>
      <c r="D45" s="47"/>
      <c r="E45" s="47"/>
      <c r="F45" s="47"/>
      <c r="G45" s="47"/>
      <c r="H45" s="47"/>
      <c r="I45" s="47"/>
      <c r="J45" s="47"/>
      <c r="K45" s="47"/>
      <c r="L45" s="47"/>
      <c r="M45" s="47"/>
      <c r="N45" s="47"/>
      <c r="O45" s="47"/>
      <c r="P45" s="47"/>
      <c r="Q45" s="47"/>
      <c r="R45" s="47"/>
      <c r="S45" s="47"/>
      <c r="T45" s="47"/>
      <c r="U45" s="47"/>
      <c r="V45" s="47"/>
      <c r="W45" s="47"/>
    </row>
    <row r="46" spans="1:23">
      <c r="A46" s="17" t="s">
        <v>18</v>
      </c>
      <c r="B46" s="18" t="s">
        <v>79</v>
      </c>
      <c r="C46" s="43"/>
      <c r="D46" s="48"/>
      <c r="E46" s="49"/>
      <c r="F46" s="49"/>
      <c r="G46" s="49"/>
      <c r="H46" s="49"/>
      <c r="I46" s="49"/>
      <c r="J46" s="49"/>
      <c r="K46" s="49"/>
      <c r="L46" s="49"/>
      <c r="M46" s="49"/>
      <c r="N46" s="49"/>
      <c r="O46" s="49"/>
      <c r="P46" s="49"/>
      <c r="Q46" s="49"/>
      <c r="R46" s="49"/>
      <c r="S46" s="49"/>
      <c r="T46" s="49"/>
      <c r="U46" s="49"/>
      <c r="V46" s="49"/>
      <c r="W46" s="49"/>
    </row>
    <row r="47" spans="1:23" ht="15" customHeight="1">
      <c r="A47" s="50" t="s">
        <v>80</v>
      </c>
      <c r="B47" s="50"/>
      <c r="C47" s="51">
        <v>3</v>
      </c>
      <c r="D47" s="47"/>
      <c r="E47" s="47"/>
      <c r="F47" s="47"/>
      <c r="G47" s="47"/>
      <c r="H47" s="47"/>
      <c r="I47" s="47"/>
      <c r="J47" s="47"/>
      <c r="K47" s="47"/>
      <c r="L47" s="47"/>
      <c r="M47" s="47"/>
      <c r="N47" s="47"/>
      <c r="O47" s="47"/>
      <c r="P47" s="47"/>
      <c r="Q47" s="47"/>
      <c r="R47" s="47"/>
      <c r="S47" s="47"/>
      <c r="T47" s="47"/>
      <c r="U47" s="47"/>
      <c r="V47" s="47"/>
      <c r="W47" s="47"/>
    </row>
    <row r="48" spans="1:23">
      <c r="A48" s="17" t="s">
        <v>18</v>
      </c>
      <c r="B48" s="24" t="s">
        <v>81</v>
      </c>
      <c r="C48" s="52"/>
      <c r="D48" s="49"/>
      <c r="E48" s="49"/>
      <c r="F48" s="49"/>
      <c r="G48" s="49"/>
      <c r="H48" s="49"/>
      <c r="I48" s="49"/>
      <c r="J48" s="49"/>
      <c r="K48" s="49"/>
      <c r="L48" s="49"/>
      <c r="M48" s="49"/>
      <c r="N48" s="49"/>
      <c r="O48" s="49"/>
      <c r="P48" s="49"/>
      <c r="Q48" s="49"/>
      <c r="R48" s="49"/>
      <c r="S48" s="49"/>
      <c r="T48" s="49"/>
      <c r="U48" s="49"/>
      <c r="V48" s="49"/>
      <c r="W48" s="49"/>
    </row>
    <row r="49" spans="1:23" ht="15" customHeight="1">
      <c r="A49" s="50" t="s">
        <v>82</v>
      </c>
      <c r="B49" s="50"/>
      <c r="C49" s="51">
        <v>3</v>
      </c>
      <c r="D49" s="47"/>
      <c r="E49" s="47"/>
      <c r="F49" s="47"/>
      <c r="G49" s="47"/>
      <c r="H49" s="47"/>
      <c r="I49" s="47"/>
      <c r="J49" s="47"/>
      <c r="K49" s="47"/>
      <c r="L49" s="47"/>
      <c r="M49" s="47"/>
      <c r="N49" s="47"/>
      <c r="O49" s="47"/>
      <c r="P49" s="47"/>
      <c r="Q49" s="47"/>
      <c r="R49" s="47"/>
      <c r="S49" s="47"/>
      <c r="T49" s="47"/>
      <c r="U49" s="47"/>
      <c r="V49" s="47"/>
      <c r="W49" s="47"/>
    </row>
    <row r="50" spans="1:23">
      <c r="A50" s="17" t="s">
        <v>18</v>
      </c>
      <c r="B50" s="24" t="s">
        <v>83</v>
      </c>
      <c r="C50" s="52"/>
      <c r="D50" s="49"/>
      <c r="E50" s="49"/>
      <c r="F50" s="49"/>
      <c r="G50" s="49"/>
      <c r="H50" s="49"/>
      <c r="I50" s="49"/>
      <c r="J50" s="49"/>
      <c r="K50" s="49"/>
      <c r="L50" s="49"/>
      <c r="M50" s="49"/>
      <c r="N50" s="49"/>
      <c r="O50" s="49"/>
      <c r="P50" s="49"/>
      <c r="Q50" s="49"/>
      <c r="R50" s="49"/>
      <c r="S50" s="49"/>
      <c r="T50" s="49"/>
      <c r="U50" s="49"/>
      <c r="V50" s="49"/>
      <c r="W50" s="49"/>
    </row>
    <row r="51" spans="1:23" ht="15" customHeight="1">
      <c r="A51" s="50" t="s">
        <v>84</v>
      </c>
      <c r="B51" s="50"/>
      <c r="C51" s="51">
        <v>5</v>
      </c>
      <c r="D51" s="47"/>
      <c r="E51" s="47"/>
      <c r="F51" s="47"/>
      <c r="G51" s="47"/>
      <c r="H51" s="47"/>
      <c r="I51" s="47"/>
      <c r="J51" s="47"/>
      <c r="K51" s="47"/>
      <c r="L51" s="47"/>
      <c r="M51" s="47"/>
      <c r="N51" s="47"/>
      <c r="O51" s="47"/>
      <c r="P51" s="47"/>
      <c r="Q51" s="47"/>
      <c r="R51" s="47"/>
      <c r="S51" s="47"/>
      <c r="T51" s="47"/>
      <c r="U51" s="47"/>
      <c r="V51" s="47"/>
      <c r="W51" s="47"/>
    </row>
    <row r="52" spans="1:23" ht="15" customHeight="1">
      <c r="A52" s="17" t="s">
        <v>18</v>
      </c>
      <c r="B52" s="25" t="s">
        <v>85</v>
      </c>
      <c r="C52" s="43"/>
      <c r="D52" s="48"/>
      <c r="E52" s="48"/>
      <c r="F52" s="48"/>
      <c r="G52" s="48"/>
      <c r="H52" s="48"/>
      <c r="I52" s="48"/>
      <c r="J52" s="48"/>
      <c r="K52" s="48"/>
      <c r="L52" s="48"/>
      <c r="M52" s="48"/>
      <c r="N52" s="48"/>
      <c r="O52" s="48"/>
      <c r="P52" s="48"/>
      <c r="Q52" s="48"/>
      <c r="R52" s="48"/>
      <c r="S52" s="48"/>
      <c r="T52" s="48"/>
      <c r="U52" s="48"/>
      <c r="V52" s="48"/>
      <c r="W52" s="48"/>
    </row>
    <row r="53" spans="1:23">
      <c r="A53" s="17" t="s">
        <v>18</v>
      </c>
      <c r="B53" s="24" t="s">
        <v>86</v>
      </c>
      <c r="C53" s="52"/>
      <c r="D53" s="49"/>
      <c r="E53" s="49"/>
      <c r="F53" s="49"/>
      <c r="G53" s="49"/>
      <c r="H53" s="49"/>
      <c r="I53" s="49"/>
      <c r="J53" s="49"/>
      <c r="K53" s="49"/>
      <c r="L53" s="49"/>
      <c r="M53" s="49"/>
      <c r="N53" s="49"/>
      <c r="O53" s="49"/>
      <c r="P53" s="49"/>
      <c r="Q53" s="49"/>
      <c r="R53" s="49"/>
      <c r="S53" s="49"/>
      <c r="T53" s="49"/>
      <c r="U53" s="49"/>
      <c r="V53" s="49"/>
      <c r="W53" s="49"/>
    </row>
    <row r="54" spans="1:23">
      <c r="A54" s="15" t="s">
        <v>87</v>
      </c>
      <c r="B54" s="16"/>
      <c r="C54" s="38"/>
      <c r="D54" s="38"/>
      <c r="E54" s="38"/>
      <c r="F54" s="38"/>
      <c r="G54" s="38"/>
      <c r="H54" s="38"/>
      <c r="I54" s="38"/>
      <c r="J54" s="38"/>
      <c r="K54" s="38"/>
      <c r="L54" s="38"/>
      <c r="M54" s="38"/>
      <c r="N54" s="38"/>
      <c r="O54" s="38"/>
      <c r="P54" s="38"/>
      <c r="Q54" s="38"/>
      <c r="R54" s="38"/>
      <c r="S54" s="38"/>
      <c r="T54" s="38"/>
      <c r="U54" s="38"/>
      <c r="V54" s="38"/>
      <c r="W54" s="39"/>
    </row>
    <row r="55" spans="1:23">
      <c r="A55" s="17" t="s">
        <v>18</v>
      </c>
      <c r="B55" s="18" t="s">
        <v>88</v>
      </c>
      <c r="C55" s="26">
        <v>10</v>
      </c>
      <c r="D55" s="6"/>
      <c r="E55" s="6"/>
      <c r="F55" s="6"/>
      <c r="G55" s="6"/>
      <c r="H55" s="6"/>
      <c r="I55" s="6"/>
      <c r="J55" s="6"/>
      <c r="K55" s="6"/>
      <c r="L55" s="6"/>
      <c r="M55" s="6"/>
      <c r="N55" s="6"/>
      <c r="O55" s="6"/>
      <c r="P55" s="6"/>
      <c r="Q55" s="6"/>
      <c r="R55" s="6"/>
      <c r="S55" s="6"/>
      <c r="T55" s="6"/>
      <c r="U55" s="6"/>
      <c r="V55" s="6"/>
      <c r="W55" s="6"/>
    </row>
    <row r="56" spans="1:23">
      <c r="A56" s="21" t="s">
        <v>34</v>
      </c>
      <c r="B56" s="21"/>
      <c r="C56" s="22">
        <f>SUM(C6:C55)</f>
        <v>80</v>
      </c>
      <c r="D56" s="23">
        <f t="shared" ref="D56:W56" si="0">SUM(D6:D55)</f>
        <v>0</v>
      </c>
      <c r="E56" s="23">
        <f t="shared" si="0"/>
        <v>0</v>
      </c>
      <c r="F56" s="23">
        <f t="shared" si="0"/>
        <v>0</v>
      </c>
      <c r="G56" s="23">
        <f t="shared" si="0"/>
        <v>0</v>
      </c>
      <c r="H56" s="23">
        <f t="shared" si="0"/>
        <v>0</v>
      </c>
      <c r="I56" s="23">
        <f t="shared" si="0"/>
        <v>0</v>
      </c>
      <c r="J56" s="23">
        <f t="shared" si="0"/>
        <v>0</v>
      </c>
      <c r="K56" s="23">
        <f t="shared" si="0"/>
        <v>0</v>
      </c>
      <c r="L56" s="23">
        <f t="shared" si="0"/>
        <v>0</v>
      </c>
      <c r="M56" s="23">
        <f t="shared" si="0"/>
        <v>0</v>
      </c>
      <c r="N56" s="23">
        <f t="shared" si="0"/>
        <v>0</v>
      </c>
      <c r="O56" s="23">
        <f t="shared" si="0"/>
        <v>0</v>
      </c>
      <c r="P56" s="23">
        <f t="shared" si="0"/>
        <v>0</v>
      </c>
      <c r="Q56" s="23">
        <f t="shared" si="0"/>
        <v>0</v>
      </c>
      <c r="R56" s="23">
        <f t="shared" si="0"/>
        <v>0</v>
      </c>
      <c r="S56" s="23">
        <f t="shared" si="0"/>
        <v>0</v>
      </c>
      <c r="T56" s="23">
        <f t="shared" si="0"/>
        <v>0</v>
      </c>
      <c r="U56" s="23">
        <f t="shared" si="0"/>
        <v>0</v>
      </c>
      <c r="V56" s="23">
        <f t="shared" si="0"/>
        <v>0</v>
      </c>
      <c r="W56" s="23">
        <f t="shared" si="0"/>
        <v>0</v>
      </c>
    </row>
    <row r="58" spans="1:23">
      <c r="A58" t="s">
        <v>35</v>
      </c>
      <c r="B58" t="s">
        <v>36</v>
      </c>
    </row>
    <row r="59" spans="1:23">
      <c r="B59" t="s">
        <v>37</v>
      </c>
    </row>
  </sheetData>
  <sheetProtection algorithmName="SHA-512" hashValue="NxGNPNQJgMA/aoxuf7CUUYyElLM1o+Nq+kZJKckZYtA2PI3LP7Fggkl3R/3zrm/Qxy1hEHzCUy3i+e0wfRMObg==" saltValue="iGULRhM6tOxfRaT+wObFCg==" spinCount="100000" sheet="1" objects="1" scenarios="1" selectLockedCells="1"/>
  <mergeCells count="310">
    <mergeCell ref="W45:W46"/>
    <mergeCell ref="R45:R46"/>
    <mergeCell ref="S45:S46"/>
    <mergeCell ref="T45:T46"/>
    <mergeCell ref="U45:U46"/>
    <mergeCell ref="V45:V46"/>
    <mergeCell ref="W43:W44"/>
    <mergeCell ref="C45:C46"/>
    <mergeCell ref="D45:D46"/>
    <mergeCell ref="E45:E46"/>
    <mergeCell ref="F45:F46"/>
    <mergeCell ref="G45:G46"/>
    <mergeCell ref="H45:H46"/>
    <mergeCell ref="I45:I46"/>
    <mergeCell ref="J45:J46"/>
    <mergeCell ref="K45:K46"/>
    <mergeCell ref="L45:L46"/>
    <mergeCell ref="M45:M46"/>
    <mergeCell ref="N45:N46"/>
    <mergeCell ref="O45:O46"/>
    <mergeCell ref="P45:P46"/>
    <mergeCell ref="Q45:Q46"/>
    <mergeCell ref="R43:R44"/>
    <mergeCell ref="S43:S44"/>
    <mergeCell ref="T43:T44"/>
    <mergeCell ref="U43:U44"/>
    <mergeCell ref="V43:V44"/>
    <mergeCell ref="W40:W42"/>
    <mergeCell ref="C43:C44"/>
    <mergeCell ref="D43:D44"/>
    <mergeCell ref="E43:E44"/>
    <mergeCell ref="F43:F44"/>
    <mergeCell ref="G43:G44"/>
    <mergeCell ref="H43:H44"/>
    <mergeCell ref="I43:I44"/>
    <mergeCell ref="J43:J44"/>
    <mergeCell ref="K43:K44"/>
    <mergeCell ref="L43:L44"/>
    <mergeCell ref="M43:M44"/>
    <mergeCell ref="N43:N44"/>
    <mergeCell ref="O43:O44"/>
    <mergeCell ref="P43:P44"/>
    <mergeCell ref="Q43:Q44"/>
    <mergeCell ref="R40:R42"/>
    <mergeCell ref="S40:S42"/>
    <mergeCell ref="T40:T42"/>
    <mergeCell ref="U40:U42"/>
    <mergeCell ref="V40:V42"/>
    <mergeCell ref="L40:L42"/>
    <mergeCell ref="M40:M42"/>
    <mergeCell ref="N40:N42"/>
    <mergeCell ref="O40:O42"/>
    <mergeCell ref="P40:P42"/>
    <mergeCell ref="Q40:Q42"/>
    <mergeCell ref="R37:R38"/>
    <mergeCell ref="S37:S38"/>
    <mergeCell ref="T37:T38"/>
    <mergeCell ref="L37:L38"/>
    <mergeCell ref="C39:W39"/>
    <mergeCell ref="C40:C42"/>
    <mergeCell ref="D40:D42"/>
    <mergeCell ref="E40:E42"/>
    <mergeCell ref="F40:F42"/>
    <mergeCell ref="G40:G42"/>
    <mergeCell ref="H40:H42"/>
    <mergeCell ref="I40:I42"/>
    <mergeCell ref="J40:J42"/>
    <mergeCell ref="K40:K42"/>
    <mergeCell ref="C37:C38"/>
    <mergeCell ref="D37:D38"/>
    <mergeCell ref="E37:E38"/>
    <mergeCell ref="F37:F38"/>
    <mergeCell ref="G37:G38"/>
    <mergeCell ref="H37:H38"/>
    <mergeCell ref="I37:I38"/>
    <mergeCell ref="J37:J38"/>
    <mergeCell ref="K37:K38"/>
    <mergeCell ref="V26:V30"/>
    <mergeCell ref="W31:W36"/>
    <mergeCell ref="M37:M38"/>
    <mergeCell ref="N37:N38"/>
    <mergeCell ref="O37:O38"/>
    <mergeCell ref="P37:P38"/>
    <mergeCell ref="Q37:Q38"/>
    <mergeCell ref="R31:R36"/>
    <mergeCell ref="S31:S36"/>
    <mergeCell ref="T31:T36"/>
    <mergeCell ref="U31:U36"/>
    <mergeCell ref="V31:V36"/>
    <mergeCell ref="W37:W38"/>
    <mergeCell ref="U37:U38"/>
    <mergeCell ref="V37:V38"/>
    <mergeCell ref="L31:L36"/>
    <mergeCell ref="M31:M36"/>
    <mergeCell ref="N31:N36"/>
    <mergeCell ref="O31:O36"/>
    <mergeCell ref="P31:P36"/>
    <mergeCell ref="Q31:Q36"/>
    <mergeCell ref="R26:R30"/>
    <mergeCell ref="S26:S30"/>
    <mergeCell ref="T26:T30"/>
    <mergeCell ref="C31:C36"/>
    <mergeCell ref="D31:D36"/>
    <mergeCell ref="E31:E36"/>
    <mergeCell ref="F31:F36"/>
    <mergeCell ref="G31:G36"/>
    <mergeCell ref="H31:H36"/>
    <mergeCell ref="I31:I36"/>
    <mergeCell ref="J31:J36"/>
    <mergeCell ref="K31:K36"/>
    <mergeCell ref="W23:W24"/>
    <mergeCell ref="C26:C30"/>
    <mergeCell ref="D26:D30"/>
    <mergeCell ref="E26:E30"/>
    <mergeCell ref="F26:F30"/>
    <mergeCell ref="G26:G30"/>
    <mergeCell ref="H26:H30"/>
    <mergeCell ref="I26:I30"/>
    <mergeCell ref="J26:J30"/>
    <mergeCell ref="K26:K30"/>
    <mergeCell ref="L26:L30"/>
    <mergeCell ref="M26:M30"/>
    <mergeCell ref="N26:N30"/>
    <mergeCell ref="O26:O30"/>
    <mergeCell ref="P26:P30"/>
    <mergeCell ref="Q26:Q30"/>
    <mergeCell ref="R23:R24"/>
    <mergeCell ref="S23:S24"/>
    <mergeCell ref="T23:T24"/>
    <mergeCell ref="C25:W25"/>
    <mergeCell ref="U23:U24"/>
    <mergeCell ref="V23:V24"/>
    <mergeCell ref="W26:W30"/>
    <mergeCell ref="U26:U30"/>
    <mergeCell ref="L23:L24"/>
    <mergeCell ref="M23:M24"/>
    <mergeCell ref="N23:N24"/>
    <mergeCell ref="O23:O24"/>
    <mergeCell ref="P23:P24"/>
    <mergeCell ref="Q23:Q24"/>
    <mergeCell ref="R19:R22"/>
    <mergeCell ref="S19:S22"/>
    <mergeCell ref="T19:T22"/>
    <mergeCell ref="C23:C24"/>
    <mergeCell ref="D23:D24"/>
    <mergeCell ref="E23:E24"/>
    <mergeCell ref="F23:F24"/>
    <mergeCell ref="G23:G24"/>
    <mergeCell ref="H23:H24"/>
    <mergeCell ref="I23:I24"/>
    <mergeCell ref="J23:J24"/>
    <mergeCell ref="K23:K24"/>
    <mergeCell ref="W11:W18"/>
    <mergeCell ref="C19:C22"/>
    <mergeCell ref="D19:D22"/>
    <mergeCell ref="E19:E22"/>
    <mergeCell ref="F19:F22"/>
    <mergeCell ref="G19:G22"/>
    <mergeCell ref="H19:H22"/>
    <mergeCell ref="I19:I22"/>
    <mergeCell ref="J19:J22"/>
    <mergeCell ref="K19:K22"/>
    <mergeCell ref="L19:L22"/>
    <mergeCell ref="M19:M22"/>
    <mergeCell ref="N19:N22"/>
    <mergeCell ref="O19:O22"/>
    <mergeCell ref="P19:P22"/>
    <mergeCell ref="Q19:Q22"/>
    <mergeCell ref="R11:R18"/>
    <mergeCell ref="S11:S18"/>
    <mergeCell ref="T11:T18"/>
    <mergeCell ref="U11:U18"/>
    <mergeCell ref="V11:V18"/>
    <mergeCell ref="W19:W22"/>
    <mergeCell ref="U19:U22"/>
    <mergeCell ref="V19:V22"/>
    <mergeCell ref="J11:J18"/>
    <mergeCell ref="K11:K18"/>
    <mergeCell ref="L11:L18"/>
    <mergeCell ref="M11:M18"/>
    <mergeCell ref="N11:N18"/>
    <mergeCell ref="O11:O18"/>
    <mergeCell ref="P11:P18"/>
    <mergeCell ref="Q11:Q18"/>
    <mergeCell ref="R7:R10"/>
    <mergeCell ref="M7:M10"/>
    <mergeCell ref="N7:N10"/>
    <mergeCell ref="O7:O10"/>
    <mergeCell ref="P7:P10"/>
    <mergeCell ref="Q7:Q10"/>
    <mergeCell ref="J7:J10"/>
    <mergeCell ref="K7:K10"/>
    <mergeCell ref="L7:L10"/>
    <mergeCell ref="D2:D5"/>
    <mergeCell ref="E2:E5"/>
    <mergeCell ref="F2:F5"/>
    <mergeCell ref="G2:G5"/>
    <mergeCell ref="H2:H5"/>
    <mergeCell ref="I2:I5"/>
    <mergeCell ref="C11:C18"/>
    <mergeCell ref="D11:D18"/>
    <mergeCell ref="E11:E18"/>
    <mergeCell ref="F11:F18"/>
    <mergeCell ref="G11:G18"/>
    <mergeCell ref="H11:H18"/>
    <mergeCell ref="I11:I18"/>
    <mergeCell ref="H7:H10"/>
    <mergeCell ref="I7:I10"/>
    <mergeCell ref="C6:W6"/>
    <mergeCell ref="C7:C10"/>
    <mergeCell ref="D7:D10"/>
    <mergeCell ref="E7:E10"/>
    <mergeCell ref="F7:F10"/>
    <mergeCell ref="G7:G10"/>
    <mergeCell ref="W7:W10"/>
    <mergeCell ref="U7:U10"/>
    <mergeCell ref="V7:V10"/>
    <mergeCell ref="S7:S10"/>
    <mergeCell ref="T7:T10"/>
    <mergeCell ref="J2:J5"/>
    <mergeCell ref="K2:K5"/>
    <mergeCell ref="L2:L5"/>
    <mergeCell ref="V2:V5"/>
    <mergeCell ref="W2:W5"/>
    <mergeCell ref="P2:P5"/>
    <mergeCell ref="Q2:Q5"/>
    <mergeCell ref="R2:R5"/>
    <mergeCell ref="S2:S5"/>
    <mergeCell ref="T2:T5"/>
    <mergeCell ref="U2:U5"/>
    <mergeCell ref="O2:O5"/>
    <mergeCell ref="M2:M5"/>
    <mergeCell ref="N2:N5"/>
    <mergeCell ref="A7:B7"/>
    <mergeCell ref="A11:B11"/>
    <mergeCell ref="A19:B19"/>
    <mergeCell ref="A23:B23"/>
    <mergeCell ref="A26:B26"/>
    <mergeCell ref="A31:B31"/>
    <mergeCell ref="A37:B37"/>
    <mergeCell ref="A40:B40"/>
    <mergeCell ref="A43:B43"/>
    <mergeCell ref="A45:B45"/>
    <mergeCell ref="A47:B47"/>
    <mergeCell ref="C47:C48"/>
    <mergeCell ref="D47:D48"/>
    <mergeCell ref="E47:E48"/>
    <mergeCell ref="F47:F48"/>
    <mergeCell ref="G47:G48"/>
    <mergeCell ref="H47:H48"/>
    <mergeCell ref="I47:I48"/>
    <mergeCell ref="R49:R50"/>
    <mergeCell ref="S49:S50"/>
    <mergeCell ref="T49:T50"/>
    <mergeCell ref="J47:J48"/>
    <mergeCell ref="K47:K48"/>
    <mergeCell ref="L47:L48"/>
    <mergeCell ref="M47:M48"/>
    <mergeCell ref="N47:N48"/>
    <mergeCell ref="O47:O48"/>
    <mergeCell ref="P47:P48"/>
    <mergeCell ref="Q47:Q48"/>
    <mergeCell ref="R47:R48"/>
    <mergeCell ref="U49:U50"/>
    <mergeCell ref="V49:V50"/>
    <mergeCell ref="W49:W50"/>
    <mergeCell ref="A49:B49"/>
    <mergeCell ref="S47:S48"/>
    <mergeCell ref="T47:T48"/>
    <mergeCell ref="U47:U48"/>
    <mergeCell ref="V47:V48"/>
    <mergeCell ref="W47:W48"/>
    <mergeCell ref="C49:C50"/>
    <mergeCell ref="D49:D50"/>
    <mergeCell ref="E49:E50"/>
    <mergeCell ref="F49:F50"/>
    <mergeCell ref="G49:G50"/>
    <mergeCell ref="H49:H50"/>
    <mergeCell ref="I49:I50"/>
    <mergeCell ref="J49:J50"/>
    <mergeCell ref="K49:K50"/>
    <mergeCell ref="L49:L50"/>
    <mergeCell ref="M49:M50"/>
    <mergeCell ref="N49:N50"/>
    <mergeCell ref="O49:O50"/>
    <mergeCell ref="P49:P50"/>
    <mergeCell ref="Q49:Q50"/>
    <mergeCell ref="C54:W54"/>
    <mergeCell ref="A51:B51"/>
    <mergeCell ref="V51:V53"/>
    <mergeCell ref="W51:W53"/>
    <mergeCell ref="C51:C53"/>
    <mergeCell ref="D51:D53"/>
    <mergeCell ref="E51:E53"/>
    <mergeCell ref="F51:F53"/>
    <mergeCell ref="G51:G53"/>
    <mergeCell ref="H51:H53"/>
    <mergeCell ref="I51:I53"/>
    <mergeCell ref="J51:J53"/>
    <mergeCell ref="K51:K53"/>
    <mergeCell ref="L51:L53"/>
    <mergeCell ref="M51:M53"/>
    <mergeCell ref="N51:N53"/>
    <mergeCell ref="O51:O53"/>
    <mergeCell ref="P51:P53"/>
    <mergeCell ref="Q51:Q53"/>
    <mergeCell ref="R51:R53"/>
    <mergeCell ref="S51:S53"/>
    <mergeCell ref="T51:T53"/>
    <mergeCell ref="U51:U53"/>
  </mergeCells>
  <conditionalFormatting sqref="D7:W7">
    <cfRule type="expression" dxfId="127" priority="246">
      <formula>D7&gt;$C7</formula>
    </cfRule>
  </conditionalFormatting>
  <conditionalFormatting sqref="P45">
    <cfRule type="expression" dxfId="126" priority="214">
      <formula>P45&gt;$C45</formula>
    </cfRule>
  </conditionalFormatting>
  <conditionalFormatting sqref="Q45">
    <cfRule type="expression" dxfId="125" priority="213">
      <formula>Q45&gt;$C45</formula>
    </cfRule>
  </conditionalFormatting>
  <conditionalFormatting sqref="R45">
    <cfRule type="expression" dxfId="124" priority="212">
      <formula>R45&gt;$C45</formula>
    </cfRule>
  </conditionalFormatting>
  <conditionalFormatting sqref="S45">
    <cfRule type="expression" dxfId="123" priority="211">
      <formula>S45&gt;$C45</formula>
    </cfRule>
  </conditionalFormatting>
  <conditionalFormatting sqref="T45">
    <cfRule type="expression" dxfId="122" priority="210">
      <formula>T45&gt;$C45</formula>
    </cfRule>
  </conditionalFormatting>
  <conditionalFormatting sqref="U45">
    <cfRule type="expression" dxfId="121" priority="209">
      <formula>U45&gt;$C45</formula>
    </cfRule>
  </conditionalFormatting>
  <conditionalFormatting sqref="V45">
    <cfRule type="expression" dxfId="120" priority="208">
      <formula>V45&gt;$C45</formula>
    </cfRule>
  </conditionalFormatting>
  <conditionalFormatting sqref="D45">
    <cfRule type="expression" dxfId="119" priority="226">
      <formula>D45&gt;$C45</formula>
    </cfRule>
  </conditionalFormatting>
  <conditionalFormatting sqref="E45">
    <cfRule type="expression" dxfId="118" priority="225">
      <formula>E45&gt;$C45</formula>
    </cfRule>
  </conditionalFormatting>
  <conditionalFormatting sqref="F45">
    <cfRule type="expression" dxfId="117" priority="224">
      <formula>F45&gt;$C45</formula>
    </cfRule>
  </conditionalFormatting>
  <conditionalFormatting sqref="G45">
    <cfRule type="expression" dxfId="116" priority="223">
      <formula>G45&gt;$C45</formula>
    </cfRule>
  </conditionalFormatting>
  <conditionalFormatting sqref="H45">
    <cfRule type="expression" dxfId="115" priority="222">
      <formula>H45&gt;$C45</formula>
    </cfRule>
  </conditionalFormatting>
  <conditionalFormatting sqref="I45">
    <cfRule type="expression" dxfId="114" priority="221">
      <formula>I45&gt;$C45</formula>
    </cfRule>
  </conditionalFormatting>
  <conditionalFormatting sqref="J45">
    <cfRule type="expression" dxfId="113" priority="220">
      <formula>J45&gt;$C45</formula>
    </cfRule>
  </conditionalFormatting>
  <conditionalFormatting sqref="K45">
    <cfRule type="expression" dxfId="112" priority="219">
      <formula>K45&gt;$C45</formula>
    </cfRule>
  </conditionalFormatting>
  <conditionalFormatting sqref="L45">
    <cfRule type="expression" dxfId="111" priority="218">
      <formula>L45&gt;$C45</formula>
    </cfRule>
  </conditionalFormatting>
  <conditionalFormatting sqref="M45">
    <cfRule type="expression" dxfId="110" priority="217">
      <formula>M45&gt;$C45</formula>
    </cfRule>
  </conditionalFormatting>
  <conditionalFormatting sqref="N45">
    <cfRule type="expression" dxfId="109" priority="216">
      <formula>N45&gt;$C45</formula>
    </cfRule>
  </conditionalFormatting>
  <conditionalFormatting sqref="O45">
    <cfRule type="expression" dxfId="108" priority="215">
      <formula>O45&gt;$C45</formula>
    </cfRule>
  </conditionalFormatting>
  <conditionalFormatting sqref="W45">
    <cfRule type="expression" dxfId="107" priority="207">
      <formula>W45&gt;$C45</formula>
    </cfRule>
  </conditionalFormatting>
  <conditionalFormatting sqref="D19:W19">
    <cfRule type="expression" dxfId="106" priority="166">
      <formula>D19&gt;$C19</formula>
    </cfRule>
  </conditionalFormatting>
  <conditionalFormatting sqref="D11:W11">
    <cfRule type="expression" dxfId="105" priority="186">
      <formula>D11&gt;$C11</formula>
    </cfRule>
  </conditionalFormatting>
  <conditionalFormatting sqref="D23:W23">
    <cfRule type="expression" dxfId="104" priority="146">
      <formula>D23&gt;$C23</formula>
    </cfRule>
  </conditionalFormatting>
  <conditionalFormatting sqref="D26">
    <cfRule type="expression" dxfId="103" priority="126">
      <formula>D26&gt;$C26</formula>
    </cfRule>
  </conditionalFormatting>
  <conditionalFormatting sqref="W26">
    <cfRule type="expression" dxfId="102" priority="107">
      <formula>W26&gt;$C26</formula>
    </cfRule>
  </conditionalFormatting>
  <conditionalFormatting sqref="E26">
    <cfRule type="expression" dxfId="101" priority="125">
      <formula>E26&gt;$C26</formula>
    </cfRule>
  </conditionalFormatting>
  <conditionalFormatting sqref="F26">
    <cfRule type="expression" dxfId="100" priority="124">
      <formula>F26&gt;$C26</formula>
    </cfRule>
  </conditionalFormatting>
  <conditionalFormatting sqref="G26">
    <cfRule type="expression" dxfId="99" priority="123">
      <formula>G26&gt;$C26</formula>
    </cfRule>
  </conditionalFormatting>
  <conditionalFormatting sqref="H26">
    <cfRule type="expression" dxfId="98" priority="122">
      <formula>H26&gt;$C26</formula>
    </cfRule>
  </conditionalFormatting>
  <conditionalFormatting sqref="I26">
    <cfRule type="expression" dxfId="97" priority="121">
      <formula>I26&gt;$C26</formula>
    </cfRule>
  </conditionalFormatting>
  <conditionalFormatting sqref="J26">
    <cfRule type="expression" dxfId="96" priority="120">
      <formula>J26&gt;$C26</formula>
    </cfRule>
  </conditionalFormatting>
  <conditionalFormatting sqref="K26">
    <cfRule type="expression" dxfId="95" priority="119">
      <formula>K26&gt;$C26</formula>
    </cfRule>
  </conditionalFormatting>
  <conditionalFormatting sqref="L26">
    <cfRule type="expression" dxfId="94" priority="118">
      <formula>L26&gt;$C26</formula>
    </cfRule>
  </conditionalFormatting>
  <conditionalFormatting sqref="M26">
    <cfRule type="expression" dxfId="93" priority="117">
      <formula>M26&gt;$C26</formula>
    </cfRule>
  </conditionalFormatting>
  <conditionalFormatting sqref="N26">
    <cfRule type="expression" dxfId="92" priority="116">
      <formula>N26&gt;$C26</formula>
    </cfRule>
  </conditionalFormatting>
  <conditionalFormatting sqref="O26">
    <cfRule type="expression" dxfId="91" priority="115">
      <formula>O26&gt;$C26</formula>
    </cfRule>
  </conditionalFormatting>
  <conditionalFormatting sqref="P26">
    <cfRule type="expression" dxfId="90" priority="114">
      <formula>P26&gt;$C26</formula>
    </cfRule>
  </conditionalFormatting>
  <conditionalFormatting sqref="Q26">
    <cfRule type="expression" dxfId="89" priority="113">
      <formula>Q26&gt;$C26</formula>
    </cfRule>
  </conditionalFormatting>
  <conditionalFormatting sqref="R26">
    <cfRule type="expression" dxfId="88" priority="112">
      <formula>R26&gt;$C26</formula>
    </cfRule>
  </conditionalFormatting>
  <conditionalFormatting sqref="S26">
    <cfRule type="expression" dxfId="87" priority="111">
      <formula>S26&gt;$C26</formula>
    </cfRule>
  </conditionalFormatting>
  <conditionalFormatting sqref="T26">
    <cfRule type="expression" dxfId="86" priority="110">
      <formula>T26&gt;$C26</formula>
    </cfRule>
  </conditionalFormatting>
  <conditionalFormatting sqref="U26">
    <cfRule type="expression" dxfId="85" priority="109">
      <formula>U26&gt;$C26</formula>
    </cfRule>
  </conditionalFormatting>
  <conditionalFormatting sqref="V26">
    <cfRule type="expression" dxfId="84" priority="108">
      <formula>V26&gt;$C26</formula>
    </cfRule>
  </conditionalFormatting>
  <conditionalFormatting sqref="D31">
    <cfRule type="expression" dxfId="83" priority="106">
      <formula>D31&gt;$C31</formula>
    </cfRule>
  </conditionalFormatting>
  <conditionalFormatting sqref="W31">
    <cfRule type="expression" dxfId="82" priority="87">
      <formula>W31&gt;$C31</formula>
    </cfRule>
  </conditionalFormatting>
  <conditionalFormatting sqref="E31">
    <cfRule type="expression" dxfId="81" priority="105">
      <formula>E31&gt;$C31</formula>
    </cfRule>
  </conditionalFormatting>
  <conditionalFormatting sqref="F31">
    <cfRule type="expression" dxfId="80" priority="104">
      <formula>F31&gt;$C31</formula>
    </cfRule>
  </conditionalFormatting>
  <conditionalFormatting sqref="G31">
    <cfRule type="expression" dxfId="79" priority="103">
      <formula>G31&gt;$C31</formula>
    </cfRule>
  </conditionalFormatting>
  <conditionalFormatting sqref="H31">
    <cfRule type="expression" dxfId="78" priority="102">
      <formula>H31&gt;$C31</formula>
    </cfRule>
  </conditionalFormatting>
  <conditionalFormatting sqref="I31">
    <cfRule type="expression" dxfId="77" priority="101">
      <formula>I31&gt;$C31</formula>
    </cfRule>
  </conditionalFormatting>
  <conditionalFormatting sqref="J31">
    <cfRule type="expression" dxfId="76" priority="100">
      <formula>J31&gt;$C31</formula>
    </cfRule>
  </conditionalFormatting>
  <conditionalFormatting sqref="K31">
    <cfRule type="expression" dxfId="75" priority="99">
      <formula>K31&gt;$C31</formula>
    </cfRule>
  </conditionalFormatting>
  <conditionalFormatting sqref="L31">
    <cfRule type="expression" dxfId="74" priority="98">
      <formula>L31&gt;$C31</formula>
    </cfRule>
  </conditionalFormatting>
  <conditionalFormatting sqref="M31">
    <cfRule type="expression" dxfId="73" priority="97">
      <formula>M31&gt;$C31</formula>
    </cfRule>
  </conditionalFormatting>
  <conditionalFormatting sqref="N31">
    <cfRule type="expression" dxfId="72" priority="96">
      <formula>N31&gt;$C31</formula>
    </cfRule>
  </conditionalFormatting>
  <conditionalFormatting sqref="O31">
    <cfRule type="expression" dxfId="71" priority="95">
      <formula>O31&gt;$C31</formula>
    </cfRule>
  </conditionalFormatting>
  <conditionalFormatting sqref="P31">
    <cfRule type="expression" dxfId="70" priority="94">
      <formula>P31&gt;$C31</formula>
    </cfRule>
  </conditionalFormatting>
  <conditionalFormatting sqref="Q31">
    <cfRule type="expression" dxfId="69" priority="93">
      <formula>Q31&gt;$C31</formula>
    </cfRule>
  </conditionalFormatting>
  <conditionalFormatting sqref="R31">
    <cfRule type="expression" dxfId="68" priority="92">
      <formula>R31&gt;$C31</formula>
    </cfRule>
  </conditionalFormatting>
  <conditionalFormatting sqref="S31">
    <cfRule type="expression" dxfId="67" priority="91">
      <formula>S31&gt;$C31</formula>
    </cfRule>
  </conditionalFormatting>
  <conditionalFormatting sqref="T31">
    <cfRule type="expression" dxfId="66" priority="90">
      <formula>T31&gt;$C31</formula>
    </cfRule>
  </conditionalFormatting>
  <conditionalFormatting sqref="U31">
    <cfRule type="expression" dxfId="65" priority="89">
      <formula>U31&gt;$C31</formula>
    </cfRule>
  </conditionalFormatting>
  <conditionalFormatting sqref="V31">
    <cfRule type="expression" dxfId="64" priority="88">
      <formula>V31&gt;$C31</formula>
    </cfRule>
  </conditionalFormatting>
  <conditionalFormatting sqref="D37">
    <cfRule type="expression" dxfId="63" priority="86">
      <formula>D37&gt;$C37</formula>
    </cfRule>
  </conditionalFormatting>
  <conditionalFormatting sqref="W37">
    <cfRule type="expression" dxfId="62" priority="67">
      <formula>W37&gt;$C37</formula>
    </cfRule>
  </conditionalFormatting>
  <conditionalFormatting sqref="E37">
    <cfRule type="expression" dxfId="61" priority="85">
      <formula>E37&gt;$C37</formula>
    </cfRule>
  </conditionalFormatting>
  <conditionalFormatting sqref="F37">
    <cfRule type="expression" dxfId="60" priority="84">
      <formula>F37&gt;$C37</formula>
    </cfRule>
  </conditionalFormatting>
  <conditionalFormatting sqref="G37">
    <cfRule type="expression" dxfId="59" priority="83">
      <formula>G37&gt;$C37</formula>
    </cfRule>
  </conditionalFormatting>
  <conditionalFormatting sqref="H37">
    <cfRule type="expression" dxfId="58" priority="82">
      <formula>H37&gt;$C37</formula>
    </cfRule>
  </conditionalFormatting>
  <conditionalFormatting sqref="I37">
    <cfRule type="expression" dxfId="57" priority="81">
      <formula>I37&gt;$C37</formula>
    </cfRule>
  </conditionalFormatting>
  <conditionalFormatting sqref="J37">
    <cfRule type="expression" dxfId="56" priority="80">
      <formula>J37&gt;$C37</formula>
    </cfRule>
  </conditionalFormatting>
  <conditionalFormatting sqref="K37">
    <cfRule type="expression" dxfId="55" priority="79">
      <formula>K37&gt;$C37</formula>
    </cfRule>
  </conditionalFormatting>
  <conditionalFormatting sqref="L37">
    <cfRule type="expression" dxfId="54" priority="78">
      <formula>L37&gt;$C37</formula>
    </cfRule>
  </conditionalFormatting>
  <conditionalFormatting sqref="M37">
    <cfRule type="expression" dxfId="53" priority="77">
      <formula>M37&gt;$C37</formula>
    </cfRule>
  </conditionalFormatting>
  <conditionalFormatting sqref="N37">
    <cfRule type="expression" dxfId="52" priority="76">
      <formula>N37&gt;$C37</formula>
    </cfRule>
  </conditionalFormatting>
  <conditionalFormatting sqref="O37">
    <cfRule type="expression" dxfId="51" priority="75">
      <formula>O37&gt;$C37</formula>
    </cfRule>
  </conditionalFormatting>
  <conditionalFormatting sqref="P37">
    <cfRule type="expression" dxfId="50" priority="74">
      <formula>P37&gt;$C37</formula>
    </cfRule>
  </conditionalFormatting>
  <conditionalFormatting sqref="Q37">
    <cfRule type="expression" dxfId="49" priority="73">
      <formula>Q37&gt;$C37</formula>
    </cfRule>
  </conditionalFormatting>
  <conditionalFormatting sqref="R37">
    <cfRule type="expression" dxfId="48" priority="72">
      <formula>R37&gt;$C37</formula>
    </cfRule>
  </conditionalFormatting>
  <conditionalFormatting sqref="S37">
    <cfRule type="expression" dxfId="47" priority="71">
      <formula>S37&gt;$C37</formula>
    </cfRule>
  </conditionalFormatting>
  <conditionalFormatting sqref="T37">
    <cfRule type="expression" dxfId="46" priority="70">
      <formula>T37&gt;$C37</formula>
    </cfRule>
  </conditionalFormatting>
  <conditionalFormatting sqref="U37">
    <cfRule type="expression" dxfId="45" priority="69">
      <formula>U37&gt;$C37</formula>
    </cfRule>
  </conditionalFormatting>
  <conditionalFormatting sqref="V37">
    <cfRule type="expression" dxfId="44" priority="68">
      <formula>V37&gt;$C37</formula>
    </cfRule>
  </conditionalFormatting>
  <conditionalFormatting sqref="D40">
    <cfRule type="expression" dxfId="43" priority="66">
      <formula>D40&gt;$C40</formula>
    </cfRule>
  </conditionalFormatting>
  <conditionalFormatting sqref="W40">
    <cfRule type="expression" dxfId="42" priority="47">
      <formula>W40&gt;$C40</formula>
    </cfRule>
  </conditionalFormatting>
  <conditionalFormatting sqref="E40">
    <cfRule type="expression" dxfId="41" priority="65">
      <formula>E40&gt;$C40</formula>
    </cfRule>
  </conditionalFormatting>
  <conditionalFormatting sqref="F40">
    <cfRule type="expression" dxfId="40" priority="64">
      <formula>F40&gt;$C40</formula>
    </cfRule>
  </conditionalFormatting>
  <conditionalFormatting sqref="G40">
    <cfRule type="expression" dxfId="39" priority="63">
      <formula>G40&gt;$C40</formula>
    </cfRule>
  </conditionalFormatting>
  <conditionalFormatting sqref="H40">
    <cfRule type="expression" dxfId="38" priority="62">
      <formula>H40&gt;$C40</formula>
    </cfRule>
  </conditionalFormatting>
  <conditionalFormatting sqref="I40">
    <cfRule type="expression" dxfId="37" priority="61">
      <formula>I40&gt;$C40</formula>
    </cfRule>
  </conditionalFormatting>
  <conditionalFormatting sqref="J40">
    <cfRule type="expression" dxfId="36" priority="60">
      <formula>J40&gt;$C40</formula>
    </cfRule>
  </conditionalFormatting>
  <conditionalFormatting sqref="K40">
    <cfRule type="expression" dxfId="35" priority="59">
      <formula>K40&gt;$C40</formula>
    </cfRule>
  </conditionalFormatting>
  <conditionalFormatting sqref="L40">
    <cfRule type="expression" dxfId="34" priority="58">
      <formula>L40&gt;$C40</formula>
    </cfRule>
  </conditionalFormatting>
  <conditionalFormatting sqref="M40">
    <cfRule type="expression" dxfId="33" priority="57">
      <formula>M40&gt;$C40</formula>
    </cfRule>
  </conditionalFormatting>
  <conditionalFormatting sqref="N40">
    <cfRule type="expression" dxfId="32" priority="56">
      <formula>N40&gt;$C40</formula>
    </cfRule>
  </conditionalFormatting>
  <conditionalFormatting sqref="O40">
    <cfRule type="expression" dxfId="31" priority="55">
      <formula>O40&gt;$C40</formula>
    </cfRule>
  </conditionalFormatting>
  <conditionalFormatting sqref="P40">
    <cfRule type="expression" dxfId="30" priority="54">
      <formula>P40&gt;$C40</formula>
    </cfRule>
  </conditionalFormatting>
  <conditionalFormatting sqref="Q40">
    <cfRule type="expression" dxfId="29" priority="53">
      <formula>Q40&gt;$C40</formula>
    </cfRule>
  </conditionalFormatting>
  <conditionalFormatting sqref="R40">
    <cfRule type="expression" dxfId="28" priority="52">
      <formula>R40&gt;$C40</formula>
    </cfRule>
  </conditionalFormatting>
  <conditionalFormatting sqref="S40">
    <cfRule type="expression" dxfId="27" priority="51">
      <formula>S40&gt;$C40</formula>
    </cfRule>
  </conditionalFormatting>
  <conditionalFormatting sqref="T40">
    <cfRule type="expression" dxfId="26" priority="50">
      <formula>T40&gt;$C40</formula>
    </cfRule>
  </conditionalFormatting>
  <conditionalFormatting sqref="U40">
    <cfRule type="expression" dxfId="25" priority="49">
      <formula>U40&gt;$C40</formula>
    </cfRule>
  </conditionalFormatting>
  <conditionalFormatting sqref="V40">
    <cfRule type="expression" dxfId="24" priority="48">
      <formula>V40&gt;$C40</formula>
    </cfRule>
  </conditionalFormatting>
  <conditionalFormatting sqref="D43">
    <cfRule type="expression" dxfId="23" priority="46">
      <formula>D43&gt;$C43</formula>
    </cfRule>
  </conditionalFormatting>
  <conditionalFormatting sqref="W43">
    <cfRule type="expression" dxfId="22" priority="27">
      <formula>W43&gt;$C43</formula>
    </cfRule>
  </conditionalFormatting>
  <conditionalFormatting sqref="E43">
    <cfRule type="expression" dxfId="21" priority="45">
      <formula>E43&gt;$C43</formula>
    </cfRule>
  </conditionalFormatting>
  <conditionalFormatting sqref="F43">
    <cfRule type="expression" dxfId="20" priority="44">
      <formula>F43&gt;$C43</formula>
    </cfRule>
  </conditionalFormatting>
  <conditionalFormatting sqref="G43">
    <cfRule type="expression" dxfId="19" priority="43">
      <formula>G43&gt;$C43</formula>
    </cfRule>
  </conditionalFormatting>
  <conditionalFormatting sqref="H43">
    <cfRule type="expression" dxfId="18" priority="42">
      <formula>H43&gt;$C43</formula>
    </cfRule>
  </conditionalFormatting>
  <conditionalFormatting sqref="I43">
    <cfRule type="expression" dxfId="17" priority="41">
      <formula>I43&gt;$C43</formula>
    </cfRule>
  </conditionalFormatting>
  <conditionalFormatting sqref="J43">
    <cfRule type="expression" dxfId="16" priority="40">
      <formula>J43&gt;$C43</formula>
    </cfRule>
  </conditionalFormatting>
  <conditionalFormatting sqref="K43">
    <cfRule type="expression" dxfId="15" priority="39">
      <formula>K43&gt;$C43</formula>
    </cfRule>
  </conditionalFormatting>
  <conditionalFormatting sqref="L43">
    <cfRule type="expression" dxfId="14" priority="38">
      <formula>L43&gt;$C43</formula>
    </cfRule>
  </conditionalFormatting>
  <conditionalFormatting sqref="M43">
    <cfRule type="expression" dxfId="13" priority="37">
      <formula>M43&gt;$C43</formula>
    </cfRule>
  </conditionalFormatting>
  <conditionalFormatting sqref="N43">
    <cfRule type="expression" dxfId="12" priority="36">
      <formula>N43&gt;$C43</formula>
    </cfRule>
  </conditionalFormatting>
  <conditionalFormatting sqref="O43">
    <cfRule type="expression" dxfId="11" priority="35">
      <formula>O43&gt;$C43</formula>
    </cfRule>
  </conditionalFormatting>
  <conditionalFormatting sqref="P43">
    <cfRule type="expression" dxfId="10" priority="34">
      <formula>P43&gt;$C43</formula>
    </cfRule>
  </conditionalFormatting>
  <conditionalFormatting sqref="Q43">
    <cfRule type="expression" dxfId="9" priority="33">
      <formula>Q43&gt;$C43</formula>
    </cfRule>
  </conditionalFormatting>
  <conditionalFormatting sqref="R43">
    <cfRule type="expression" dxfId="8" priority="32">
      <formula>R43&gt;$C43</formula>
    </cfRule>
  </conditionalFormatting>
  <conditionalFormatting sqref="S43">
    <cfRule type="expression" dxfId="7" priority="31">
      <formula>S43&gt;$C43</formula>
    </cfRule>
  </conditionalFormatting>
  <conditionalFormatting sqref="T43">
    <cfRule type="expression" dxfId="6" priority="30">
      <formula>T43&gt;$C43</formula>
    </cfRule>
  </conditionalFormatting>
  <conditionalFormatting sqref="U43">
    <cfRule type="expression" dxfId="5" priority="29">
      <formula>U43&gt;$C43</formula>
    </cfRule>
  </conditionalFormatting>
  <conditionalFormatting sqref="V43">
    <cfRule type="expression" dxfId="4" priority="28">
      <formula>V43&gt;$C43</formula>
    </cfRule>
  </conditionalFormatting>
  <conditionalFormatting sqref="D47:W50">
    <cfRule type="expression" dxfId="3" priority="4">
      <formula>D47&gt;$C$47</formula>
    </cfRule>
  </conditionalFormatting>
  <conditionalFormatting sqref="D55:W55">
    <cfRule type="cellIs" dxfId="2" priority="3" operator="greaterThan">
      <formula>10</formula>
    </cfRule>
  </conditionalFormatting>
  <conditionalFormatting sqref="D51:W53">
    <cfRule type="cellIs" dxfId="1" priority="1" operator="greaterThan">
      <formula>5</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I30"/>
  <sheetViews>
    <sheetView workbookViewId="0">
      <selection activeCell="I11" sqref="I11"/>
    </sheetView>
  </sheetViews>
  <sheetFormatPr defaultRowHeight="15"/>
  <cols>
    <col min="1" max="1" width="4.140625" customWidth="1"/>
    <col min="2" max="2" width="14.7109375" customWidth="1"/>
    <col min="3" max="3" width="13.7109375" customWidth="1"/>
    <col min="4" max="9" width="13.5703125" style="28" customWidth="1"/>
  </cols>
  <sheetData>
    <row r="1" spans="1:9" ht="26.25">
      <c r="A1" s="27" t="s">
        <v>89</v>
      </c>
    </row>
    <row r="2" spans="1:9" ht="21">
      <c r="A2" s="29" t="s">
        <v>90</v>
      </c>
    </row>
    <row r="4" spans="1:9" ht="18.75">
      <c r="A4" s="7" t="str">
        <f>Learners!A1</f>
        <v>4N1125 Information Technology Skills</v>
      </c>
    </row>
    <row r="6" spans="1:9" ht="25.5">
      <c r="A6" s="30" t="s">
        <v>8</v>
      </c>
      <c r="B6" s="30" t="s">
        <v>10</v>
      </c>
      <c r="C6" s="30" t="s">
        <v>9</v>
      </c>
      <c r="D6" s="31" t="s">
        <v>91</v>
      </c>
      <c r="E6" s="31" t="s">
        <v>92</v>
      </c>
      <c r="F6" s="31" t="s">
        <v>93</v>
      </c>
      <c r="G6" s="31" t="s">
        <v>94</v>
      </c>
      <c r="H6" s="31" t="s">
        <v>95</v>
      </c>
      <c r="I6" s="31" t="s">
        <v>96</v>
      </c>
    </row>
    <row r="7" spans="1:9" ht="23.25" customHeight="1">
      <c r="A7" s="32">
        <v>1</v>
      </c>
      <c r="B7" s="33" t="str">
        <f>IF(Learners!C11="","",Learners!C11)</f>
        <v/>
      </c>
      <c r="C7" s="33" t="str">
        <f>IF(Learners!B11="","",Learners!B11)</f>
        <v/>
      </c>
      <c r="D7" s="32" t="str">
        <f>IF(Learners!D$11="","",Learners!D$11)</f>
        <v/>
      </c>
      <c r="E7" s="32">
        <f>'Collection of Work'!$D$23</f>
        <v>0</v>
      </c>
      <c r="F7" s="32">
        <f>Exam!$D$56</f>
        <v>0</v>
      </c>
      <c r="G7" s="32" t="str">
        <f t="shared" ref="G7:G26" si="0">IF(B7="","",SUM(E7:F7))</f>
        <v/>
      </c>
      <c r="H7" s="32" t="str">
        <f>IF(G7="","",IF(G7&gt;79,"D",IF(G7&gt;64,"M", IF(G7&gt;49,"P",IF(G7&lt;50,"U")))))</f>
        <v/>
      </c>
      <c r="I7" s="3"/>
    </row>
    <row r="8" spans="1:9" ht="23.25" customHeight="1">
      <c r="A8" s="34">
        <v>2</v>
      </c>
      <c r="B8" s="35" t="str">
        <f>IF(Learners!C12="","",Learners!C12)</f>
        <v/>
      </c>
      <c r="C8" s="35" t="str">
        <f>IF(Learners!B12="","",Learners!B12)</f>
        <v/>
      </c>
      <c r="D8" s="34" t="str">
        <f>IF(Learners!D12="","",Learners!D12)</f>
        <v/>
      </c>
      <c r="E8" s="34">
        <f>'Collection of Work'!$E$23</f>
        <v>0</v>
      </c>
      <c r="F8" s="34">
        <f>Exam!$E$56</f>
        <v>0</v>
      </c>
      <c r="G8" s="34" t="str">
        <f t="shared" si="0"/>
        <v/>
      </c>
      <c r="H8" s="34" t="str">
        <f t="shared" ref="H8:H26" si="1">IF(G8="","",IF(G8&gt;79,"D",IF(G8&gt;64,"M", IF(G8&gt;49,"P",IF(G8&lt;50,"U")))))</f>
        <v/>
      </c>
      <c r="I8" s="4"/>
    </row>
    <row r="9" spans="1:9" ht="23.25" customHeight="1">
      <c r="A9" s="32">
        <v>3</v>
      </c>
      <c r="B9" s="33" t="str">
        <f>IF(Learners!C13="","",Learners!C13)</f>
        <v/>
      </c>
      <c r="C9" s="33" t="str">
        <f>IF(Learners!B13="","",Learners!B13)</f>
        <v/>
      </c>
      <c r="D9" s="32" t="str">
        <f>IF(Learners!D13="","",Learners!D13)</f>
        <v/>
      </c>
      <c r="E9" s="32">
        <f>'Collection of Work'!$F$23</f>
        <v>0</v>
      </c>
      <c r="F9" s="32">
        <f>Exam!$F$56</f>
        <v>0</v>
      </c>
      <c r="G9" s="32" t="str">
        <f t="shared" si="0"/>
        <v/>
      </c>
      <c r="H9" s="32" t="str">
        <f t="shared" si="1"/>
        <v/>
      </c>
      <c r="I9" s="3"/>
    </row>
    <row r="10" spans="1:9" ht="23.25" customHeight="1">
      <c r="A10" s="34">
        <v>4</v>
      </c>
      <c r="B10" s="35" t="str">
        <f>IF(Learners!C14="","",Learners!C14)</f>
        <v/>
      </c>
      <c r="C10" s="35" t="str">
        <f>IF(Learners!B14="","",Learners!B14)</f>
        <v/>
      </c>
      <c r="D10" s="34" t="str">
        <f>IF(Learners!D14="","",Learners!D14)</f>
        <v/>
      </c>
      <c r="E10" s="34">
        <f>'Collection of Work'!$G$23</f>
        <v>0</v>
      </c>
      <c r="F10" s="34">
        <f>Exam!$G$56</f>
        <v>0</v>
      </c>
      <c r="G10" s="34" t="str">
        <f t="shared" si="0"/>
        <v/>
      </c>
      <c r="H10" s="34" t="str">
        <f t="shared" si="1"/>
        <v/>
      </c>
      <c r="I10" s="4"/>
    </row>
    <row r="11" spans="1:9" ht="23.25" customHeight="1">
      <c r="A11" s="32">
        <v>5</v>
      </c>
      <c r="B11" s="33" t="str">
        <f>IF(Learners!C15="","",Learners!C15)</f>
        <v/>
      </c>
      <c r="C11" s="33" t="str">
        <f>IF(Learners!B15="","",Learners!B15)</f>
        <v/>
      </c>
      <c r="D11" s="32" t="str">
        <f>IF(Learners!D15="","",Learners!D15)</f>
        <v/>
      </c>
      <c r="E11" s="32">
        <f>'Collection of Work'!$H$23</f>
        <v>0</v>
      </c>
      <c r="F11" s="32">
        <f>Exam!$H$56</f>
        <v>0</v>
      </c>
      <c r="G11" s="32" t="str">
        <f t="shared" si="0"/>
        <v/>
      </c>
      <c r="H11" s="32" t="str">
        <f t="shared" si="1"/>
        <v/>
      </c>
      <c r="I11" s="3"/>
    </row>
    <row r="12" spans="1:9" ht="23.25" customHeight="1">
      <c r="A12" s="34">
        <v>6</v>
      </c>
      <c r="B12" s="35" t="str">
        <f>IF(Learners!C16="","",Learners!C16)</f>
        <v/>
      </c>
      <c r="C12" s="35" t="str">
        <f>IF(Learners!B16="","",Learners!B16)</f>
        <v/>
      </c>
      <c r="D12" s="34" t="str">
        <f>IF(Learners!D16="","",Learners!D16)</f>
        <v/>
      </c>
      <c r="E12" s="34">
        <f>'Collection of Work'!$I$23</f>
        <v>0</v>
      </c>
      <c r="F12" s="34">
        <f>Exam!$I$56</f>
        <v>0</v>
      </c>
      <c r="G12" s="34" t="str">
        <f t="shared" si="0"/>
        <v/>
      </c>
      <c r="H12" s="34" t="str">
        <f t="shared" si="1"/>
        <v/>
      </c>
      <c r="I12" s="4"/>
    </row>
    <row r="13" spans="1:9" ht="23.25" customHeight="1">
      <c r="A13" s="32">
        <v>7</v>
      </c>
      <c r="B13" s="33" t="str">
        <f>IF(Learners!C17="","",Learners!C17)</f>
        <v/>
      </c>
      <c r="C13" s="33" t="str">
        <f>IF(Learners!B17="","",Learners!B17)</f>
        <v/>
      </c>
      <c r="D13" s="32" t="str">
        <f>IF(Learners!D17="","",Learners!D17)</f>
        <v/>
      </c>
      <c r="E13" s="32">
        <f>'Collection of Work'!$J$23</f>
        <v>0</v>
      </c>
      <c r="F13" s="32">
        <f>Exam!$J$56</f>
        <v>0</v>
      </c>
      <c r="G13" s="32" t="str">
        <f t="shared" si="0"/>
        <v/>
      </c>
      <c r="H13" s="32" t="str">
        <f t="shared" si="1"/>
        <v/>
      </c>
      <c r="I13" s="3"/>
    </row>
    <row r="14" spans="1:9" ht="23.25" customHeight="1">
      <c r="A14" s="34">
        <v>8</v>
      </c>
      <c r="B14" s="35" t="str">
        <f>IF(Learners!C18="","",Learners!C18)</f>
        <v/>
      </c>
      <c r="C14" s="35" t="str">
        <f>IF(Learners!B18="","",Learners!B18)</f>
        <v/>
      </c>
      <c r="D14" s="34" t="str">
        <f>IF(Learners!D18="","",Learners!D18)</f>
        <v/>
      </c>
      <c r="E14" s="34">
        <f>'Collection of Work'!$K$23</f>
        <v>0</v>
      </c>
      <c r="F14" s="34">
        <f>Exam!$K$56</f>
        <v>0</v>
      </c>
      <c r="G14" s="34" t="str">
        <f t="shared" si="0"/>
        <v/>
      </c>
      <c r="H14" s="34" t="str">
        <f t="shared" si="1"/>
        <v/>
      </c>
      <c r="I14" s="4"/>
    </row>
    <row r="15" spans="1:9" ht="23.25" customHeight="1">
      <c r="A15" s="32">
        <v>9</v>
      </c>
      <c r="B15" s="33" t="str">
        <f>IF(Learners!C19="","",Learners!C19)</f>
        <v/>
      </c>
      <c r="C15" s="33" t="str">
        <f>IF(Learners!B19="","",Learners!B19)</f>
        <v/>
      </c>
      <c r="D15" s="32" t="str">
        <f>IF(Learners!D19="","",Learners!D19)</f>
        <v/>
      </c>
      <c r="E15" s="32">
        <f>'Collection of Work'!$L$23</f>
        <v>0</v>
      </c>
      <c r="F15" s="32">
        <f>Exam!$L$56</f>
        <v>0</v>
      </c>
      <c r="G15" s="32" t="str">
        <f t="shared" si="0"/>
        <v/>
      </c>
      <c r="H15" s="32" t="str">
        <f t="shared" si="1"/>
        <v/>
      </c>
      <c r="I15" s="3"/>
    </row>
    <row r="16" spans="1:9" ht="23.25" customHeight="1">
      <c r="A16" s="34">
        <v>10</v>
      </c>
      <c r="B16" s="35" t="str">
        <f>IF(Learners!C20="","",Learners!C20)</f>
        <v/>
      </c>
      <c r="C16" s="35" t="str">
        <f>IF(Learners!B20="","",Learners!B20)</f>
        <v/>
      </c>
      <c r="D16" s="34" t="str">
        <f>IF(Learners!D20="","",Learners!D20)</f>
        <v/>
      </c>
      <c r="E16" s="34">
        <f>'Collection of Work'!$M$23</f>
        <v>0</v>
      </c>
      <c r="F16" s="34">
        <f>Exam!$M$56</f>
        <v>0</v>
      </c>
      <c r="G16" s="34" t="str">
        <f t="shared" si="0"/>
        <v/>
      </c>
      <c r="H16" s="34" t="str">
        <f t="shared" si="1"/>
        <v/>
      </c>
      <c r="I16" s="4"/>
    </row>
    <row r="17" spans="1:9" ht="23.25" customHeight="1">
      <c r="A17" s="32">
        <v>11</v>
      </c>
      <c r="B17" s="33" t="str">
        <f>IF(Learners!C21="","",Learners!C21)</f>
        <v/>
      </c>
      <c r="C17" s="33" t="str">
        <f>IF(Learners!B21="","",Learners!B21)</f>
        <v/>
      </c>
      <c r="D17" s="32" t="str">
        <f>IF(Learners!D21="","",Learners!D21)</f>
        <v/>
      </c>
      <c r="E17" s="32">
        <f>'Collection of Work'!$N$23</f>
        <v>0</v>
      </c>
      <c r="F17" s="32">
        <f>Exam!$N$56</f>
        <v>0</v>
      </c>
      <c r="G17" s="32" t="str">
        <f t="shared" si="0"/>
        <v/>
      </c>
      <c r="H17" s="32" t="str">
        <f t="shared" si="1"/>
        <v/>
      </c>
      <c r="I17" s="3"/>
    </row>
    <row r="18" spans="1:9" ht="23.25" customHeight="1">
      <c r="A18" s="34">
        <v>12</v>
      </c>
      <c r="B18" s="35" t="str">
        <f>IF(Learners!C22="","",Learners!C22)</f>
        <v/>
      </c>
      <c r="C18" s="35" t="str">
        <f>IF(Learners!B22="","",Learners!B22)</f>
        <v/>
      </c>
      <c r="D18" s="34" t="str">
        <f>IF(Learners!D22="","",Learners!D22)</f>
        <v/>
      </c>
      <c r="E18" s="34">
        <f>'Collection of Work'!$O$23</f>
        <v>0</v>
      </c>
      <c r="F18" s="34">
        <f>Exam!$O$56</f>
        <v>0</v>
      </c>
      <c r="G18" s="34" t="str">
        <f t="shared" si="0"/>
        <v/>
      </c>
      <c r="H18" s="34" t="str">
        <f t="shared" si="1"/>
        <v/>
      </c>
      <c r="I18" s="4"/>
    </row>
    <row r="19" spans="1:9" ht="23.25" customHeight="1">
      <c r="A19" s="32">
        <v>13</v>
      </c>
      <c r="B19" s="33" t="str">
        <f>IF(Learners!C23="","",Learners!C23)</f>
        <v/>
      </c>
      <c r="C19" s="33" t="str">
        <f>IF(Learners!B23="","",Learners!B23)</f>
        <v/>
      </c>
      <c r="D19" s="32" t="str">
        <f>IF(Learners!D23="","",Learners!D23)</f>
        <v/>
      </c>
      <c r="E19" s="32">
        <f>'Collection of Work'!$P$23</f>
        <v>0</v>
      </c>
      <c r="F19" s="32">
        <f>Exam!$P$56</f>
        <v>0</v>
      </c>
      <c r="G19" s="32" t="str">
        <f t="shared" si="0"/>
        <v/>
      </c>
      <c r="H19" s="32" t="str">
        <f t="shared" si="1"/>
        <v/>
      </c>
      <c r="I19" s="3"/>
    </row>
    <row r="20" spans="1:9" ht="23.25" customHeight="1">
      <c r="A20" s="34">
        <v>14</v>
      </c>
      <c r="B20" s="35" t="str">
        <f>IF(Learners!C24="","",Learners!C24)</f>
        <v/>
      </c>
      <c r="C20" s="35" t="str">
        <f>IF(Learners!B24="","",Learners!B24)</f>
        <v/>
      </c>
      <c r="D20" s="34" t="str">
        <f>IF(Learners!D24="","",Learners!D24)</f>
        <v/>
      </c>
      <c r="E20" s="34">
        <f>'Collection of Work'!$Q$23</f>
        <v>0</v>
      </c>
      <c r="F20" s="34">
        <f>Exam!$Q$56</f>
        <v>0</v>
      </c>
      <c r="G20" s="34" t="str">
        <f t="shared" si="0"/>
        <v/>
      </c>
      <c r="H20" s="34" t="str">
        <f t="shared" si="1"/>
        <v/>
      </c>
      <c r="I20" s="4"/>
    </row>
    <row r="21" spans="1:9" ht="23.25" customHeight="1">
      <c r="A21" s="32">
        <v>15</v>
      </c>
      <c r="B21" s="33" t="str">
        <f>IF(Learners!C25="","",Learners!C25)</f>
        <v/>
      </c>
      <c r="C21" s="33" t="str">
        <f>IF(Learners!B25="","",Learners!B25)</f>
        <v/>
      </c>
      <c r="D21" s="32" t="str">
        <f>IF(Learners!D25="","",Learners!D25)</f>
        <v/>
      </c>
      <c r="E21" s="32">
        <f>'Collection of Work'!$R$23</f>
        <v>0</v>
      </c>
      <c r="F21" s="32">
        <f>Exam!$R$56</f>
        <v>0</v>
      </c>
      <c r="G21" s="32" t="str">
        <f t="shared" si="0"/>
        <v/>
      </c>
      <c r="H21" s="32" t="str">
        <f t="shared" si="1"/>
        <v/>
      </c>
      <c r="I21" s="3"/>
    </row>
    <row r="22" spans="1:9" ht="23.25" customHeight="1">
      <c r="A22" s="34">
        <v>16</v>
      </c>
      <c r="B22" s="35" t="str">
        <f>IF(Learners!C26="","",Learners!C26)</f>
        <v/>
      </c>
      <c r="C22" s="35" t="str">
        <f>IF(Learners!B26="","",Learners!B26)</f>
        <v/>
      </c>
      <c r="D22" s="34" t="str">
        <f>IF(Learners!D26="","",Learners!D26)</f>
        <v/>
      </c>
      <c r="E22" s="34">
        <f>'Collection of Work'!$S$23</f>
        <v>0</v>
      </c>
      <c r="F22" s="34">
        <f>Exam!$S$56</f>
        <v>0</v>
      </c>
      <c r="G22" s="34" t="str">
        <f t="shared" si="0"/>
        <v/>
      </c>
      <c r="H22" s="34" t="str">
        <f t="shared" si="1"/>
        <v/>
      </c>
      <c r="I22" s="4"/>
    </row>
    <row r="23" spans="1:9" ht="23.25" customHeight="1">
      <c r="A23" s="32">
        <v>17</v>
      </c>
      <c r="B23" s="33" t="str">
        <f>IF(Learners!C27="","",Learners!C27)</f>
        <v/>
      </c>
      <c r="C23" s="33" t="str">
        <f>IF(Learners!B27="","",Learners!B27)</f>
        <v/>
      </c>
      <c r="D23" s="32" t="str">
        <f>IF(Learners!D27="","",Learners!D27)</f>
        <v/>
      </c>
      <c r="E23" s="32">
        <f>'Collection of Work'!$T$23</f>
        <v>0</v>
      </c>
      <c r="F23" s="32">
        <f>Exam!$T$56</f>
        <v>0</v>
      </c>
      <c r="G23" s="32" t="str">
        <f t="shared" si="0"/>
        <v/>
      </c>
      <c r="H23" s="32" t="str">
        <f t="shared" si="1"/>
        <v/>
      </c>
      <c r="I23" s="3"/>
    </row>
    <row r="24" spans="1:9" ht="23.25" customHeight="1">
      <c r="A24" s="34">
        <v>18</v>
      </c>
      <c r="B24" s="35" t="str">
        <f>IF(Learners!C28="","",Learners!C28)</f>
        <v/>
      </c>
      <c r="C24" s="35" t="str">
        <f>IF(Learners!B28="","",Learners!B28)</f>
        <v/>
      </c>
      <c r="D24" s="34" t="str">
        <f>IF(Learners!D28="","",Learners!D28)</f>
        <v/>
      </c>
      <c r="E24" s="34">
        <f>'Collection of Work'!$U$23</f>
        <v>0</v>
      </c>
      <c r="F24" s="34">
        <f>Exam!$U$56</f>
        <v>0</v>
      </c>
      <c r="G24" s="34" t="str">
        <f t="shared" si="0"/>
        <v/>
      </c>
      <c r="H24" s="34" t="str">
        <f t="shared" si="1"/>
        <v/>
      </c>
      <c r="I24" s="4"/>
    </row>
    <row r="25" spans="1:9" ht="23.25" customHeight="1">
      <c r="A25" s="32">
        <v>19</v>
      </c>
      <c r="B25" s="33" t="str">
        <f>IF(Learners!C29="","",Learners!C29)</f>
        <v/>
      </c>
      <c r="C25" s="33" t="str">
        <f>IF(Learners!B29="","",Learners!B29)</f>
        <v/>
      </c>
      <c r="D25" s="32" t="str">
        <f>IF(Learners!D29="","",Learners!D29)</f>
        <v/>
      </c>
      <c r="E25" s="32">
        <f>'Collection of Work'!$V$23</f>
        <v>0</v>
      </c>
      <c r="F25" s="32">
        <f>Exam!$V$56</f>
        <v>0</v>
      </c>
      <c r="G25" s="32" t="str">
        <f t="shared" si="0"/>
        <v/>
      </c>
      <c r="H25" s="32" t="str">
        <f t="shared" si="1"/>
        <v/>
      </c>
      <c r="I25" s="3"/>
    </row>
    <row r="26" spans="1:9" ht="23.25" customHeight="1">
      <c r="A26" s="34">
        <v>20</v>
      </c>
      <c r="B26" s="35" t="str">
        <f>IF(Learners!C30="","",Learners!C30)</f>
        <v/>
      </c>
      <c r="C26" s="35" t="str">
        <f>IF(Learners!B30="","",Learners!B30)</f>
        <v/>
      </c>
      <c r="D26" s="34" t="str">
        <f>IF(Learners!D30="","",Learners!D30)</f>
        <v/>
      </c>
      <c r="E26" s="34">
        <f>'Collection of Work'!$W$23</f>
        <v>0</v>
      </c>
      <c r="F26" s="34">
        <f>Exam!$W$56</f>
        <v>0</v>
      </c>
      <c r="G26" s="34" t="str">
        <f t="shared" si="0"/>
        <v/>
      </c>
      <c r="H26" s="34" t="str">
        <f t="shared" si="1"/>
        <v/>
      </c>
      <c r="I26" s="4"/>
    </row>
    <row r="28" spans="1:9" ht="29.25" customHeight="1">
      <c r="A28" s="54" t="s">
        <v>97</v>
      </c>
      <c r="B28" s="55"/>
      <c r="C28" s="55"/>
      <c r="D28" s="55"/>
      <c r="E28" s="55"/>
      <c r="F28" s="55"/>
      <c r="G28" s="55"/>
      <c r="H28" s="55"/>
      <c r="I28" s="55"/>
    </row>
    <row r="29" spans="1:9" ht="30" customHeight="1">
      <c r="A29" s="56" t="s">
        <v>98</v>
      </c>
      <c r="B29" s="55"/>
      <c r="C29" s="55"/>
      <c r="D29" s="55"/>
      <c r="E29" s="55"/>
      <c r="F29" s="55"/>
      <c r="G29" s="55"/>
      <c r="H29" s="55"/>
      <c r="I29" s="55"/>
    </row>
    <row r="30" spans="1:9">
      <c r="B30" s="36"/>
    </row>
  </sheetData>
  <sheetProtection algorithmName="SHA-512" hashValue="XkgnE0a/sjFz8VFBAB7BXuDGGYlw2r0mgh1NvI2rdJ+OeUrVHgHWaRnpoFmtG6YDOdRhswc9AGLVkT4vGqoTbg==" saltValue="ey+j/rGTWY6tnRE/TvhG1g=="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7a59fc8e-9142-4894-a20a-b7ef6a0b834d">
      <Terms xmlns="http://schemas.microsoft.com/office/infopath/2007/PartnerControls"/>
    </lcf76f155ced4ddcb4097134ff3c332f>
    <_ip_UnifiedCompliancePolicyProperties xmlns="http://schemas.microsoft.com/sharepoint/v3" xsi:nil="true"/>
    <TaxCatchAll xmlns="f19a456c-05b6-4807-b724-60ac1e17b13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969C5DDFA2D31489F34CE99EFB94260" ma:contentTypeVersion="" ma:contentTypeDescription="Create a new document." ma:contentTypeScope="" ma:versionID="a0dea7cb173f731fbe44b8cb89a0b91a">
  <xsd:schema xmlns:xsd="http://www.w3.org/2001/XMLSchema" xmlns:xs="http://www.w3.org/2001/XMLSchema" xmlns:p="http://schemas.microsoft.com/office/2006/metadata/properties" xmlns:ns1="http://schemas.microsoft.com/sharepoint/v3" xmlns:ns2="7a59fc8e-9142-4894-a20a-b7ef6a0b834d" xmlns:ns3="80ce844a-3414-47bc-be42-35076de08631" xmlns:ns4="f19a456c-05b6-4807-b724-60ac1e17b13f" targetNamespace="http://schemas.microsoft.com/office/2006/metadata/properties" ma:root="true" ma:fieldsID="a5394dcca09b5d3ef1d90baf871a96b6" ns1:_="" ns2:_="" ns3:_="" ns4:_="">
    <xsd:import namespace="http://schemas.microsoft.com/sharepoint/v3"/>
    <xsd:import namespace="7a59fc8e-9142-4894-a20a-b7ef6a0b834d"/>
    <xsd:import namespace="80ce844a-3414-47bc-be42-35076de08631"/>
    <xsd:import namespace="f19a456c-05b6-4807-b724-60ac1e17b13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59fc8e-9142-4894-a20a-b7ef6a0b83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0c362e63-5d62-4aa5-b4d4-4e9402c783d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19a456c-05b6-4807-b724-60ac1e17b13f"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cb46960a-8133-43a6-b080-9db5e3f72f9c}" ma:internalName="TaxCatchAll" ma:showField="CatchAllData" ma:web="f19a456c-05b6-4807-b724-60ac1e17b13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DF4702-C1A4-44B2-B103-E1C44A5A470B}"/>
</file>

<file path=customXml/itemProps2.xml><?xml version="1.0" encoding="utf-8"?>
<ds:datastoreItem xmlns:ds="http://schemas.openxmlformats.org/officeDocument/2006/customXml" ds:itemID="{77D9B248-FD77-426F-A735-6BF4F15B96AA}"/>
</file>

<file path=customXml/itemProps3.xml><?xml version="1.0" encoding="utf-8"?>
<ds:datastoreItem xmlns:ds="http://schemas.openxmlformats.org/officeDocument/2006/customXml" ds:itemID="{C64E8302-9C83-45F3-BD20-95A7A6A8405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Monika Wrobel</cp:lastModifiedBy>
  <cp:revision/>
  <dcterms:created xsi:type="dcterms:W3CDTF">2020-08-23T19:19:09Z</dcterms:created>
  <dcterms:modified xsi:type="dcterms:W3CDTF">2026-02-17T12:04:29Z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0x0101008969C5DDFA2D31489F34CE99EFB94260</vt:lpwstr>
  </property>
  <property fmtid="{D5CDD505-2E9C-101B-9397-08002B2CF9AE}" pid="3" name="MediaServiceImageTags">
    <vt:lpwstr/>
  </property>
</Properties>
</file>