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loetb-my.sharepoint.com/personal/ddollard_loetb_ie/Documents/QA/Marking Sheets/Level 6/"/>
    </mc:Choice>
  </mc:AlternateContent>
  <bookViews>
    <workbookView xWindow="0" yWindow="0" windowWidth="28800" windowHeight="12300" activeTab="1"/>
  </bookViews>
  <sheets>
    <sheet name="Learners" sheetId="1" r:id="rId1"/>
    <sheet name="Collection of Work" sheetId="2"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1" i="4" l="1"/>
  <c r="F26" i="6" s="1"/>
  <c r="V11" i="4"/>
  <c r="F25" i="6" s="1"/>
  <c r="U11" i="4"/>
  <c r="F24" i="6" s="1"/>
  <c r="T11" i="4"/>
  <c r="F23" i="6" s="1"/>
  <c r="S11" i="4"/>
  <c r="F22" i="6" s="1"/>
  <c r="R11" i="4"/>
  <c r="F21" i="6" s="1"/>
  <c r="Q11" i="4"/>
  <c r="F20" i="6" s="1"/>
  <c r="P11" i="4"/>
  <c r="F19" i="6" s="1"/>
  <c r="O11" i="4"/>
  <c r="F18" i="6" s="1"/>
  <c r="N11" i="4"/>
  <c r="F17" i="6" s="1"/>
  <c r="M11" i="4"/>
  <c r="F16" i="6" s="1"/>
  <c r="L11" i="4"/>
  <c r="F15" i="6" s="1"/>
  <c r="K11" i="4"/>
  <c r="F14" i="6" s="1"/>
  <c r="J11" i="4"/>
  <c r="F13" i="6" s="1"/>
  <c r="I11" i="4"/>
  <c r="F12" i="6" s="1"/>
  <c r="H11" i="4"/>
  <c r="F11" i="6" s="1"/>
  <c r="G11" i="4"/>
  <c r="F10" i="6" s="1"/>
  <c r="F11" i="4"/>
  <c r="F9" i="6" s="1"/>
  <c r="E11" i="4"/>
  <c r="F8" i="6" s="1"/>
  <c r="D11" i="4"/>
  <c r="F7" i="6" s="1"/>
  <c r="C11" i="4"/>
  <c r="W2" i="4"/>
  <c r="V2" i="4"/>
  <c r="U2" i="4"/>
  <c r="T2" i="4"/>
  <c r="S2" i="4"/>
  <c r="R2" i="4"/>
  <c r="Q2" i="4"/>
  <c r="P2" i="4"/>
  <c r="O2" i="4"/>
  <c r="N2" i="4"/>
  <c r="M2" i="4"/>
  <c r="L2" i="4"/>
  <c r="K2" i="4"/>
  <c r="J2" i="4"/>
  <c r="I2" i="4"/>
  <c r="H2" i="4"/>
  <c r="G2" i="4"/>
  <c r="F2" i="4"/>
  <c r="E2" i="4"/>
  <c r="D2" i="4"/>
  <c r="A1" i="4"/>
  <c r="W18" i="2" l="1"/>
  <c r="E26" i="6" s="1"/>
  <c r="V18" i="2"/>
  <c r="E25" i="6" s="1"/>
  <c r="U18" i="2"/>
  <c r="E24" i="6" s="1"/>
  <c r="T18" i="2"/>
  <c r="E23" i="6" s="1"/>
  <c r="S18" i="2"/>
  <c r="E22" i="6" s="1"/>
  <c r="R18" i="2"/>
  <c r="E21" i="6" s="1"/>
  <c r="Q18" i="2"/>
  <c r="E20" i="6" s="1"/>
  <c r="P18" i="2"/>
  <c r="E19" i="6" s="1"/>
  <c r="O18" i="2"/>
  <c r="E18" i="6" s="1"/>
  <c r="N18" i="2"/>
  <c r="E17" i="6" s="1"/>
  <c r="M18" i="2"/>
  <c r="E16" i="6" s="1"/>
  <c r="L18" i="2"/>
  <c r="E15" i="6" s="1"/>
  <c r="K18" i="2"/>
  <c r="E14" i="6" s="1"/>
  <c r="J18" i="2"/>
  <c r="E13" i="6" s="1"/>
  <c r="I18" i="2"/>
  <c r="E12" i="6" s="1"/>
  <c r="H18" i="2"/>
  <c r="E11" i="6" s="1"/>
  <c r="G18" i="2"/>
  <c r="E10" i="6" s="1"/>
  <c r="F18" i="2"/>
  <c r="E9" i="6" s="1"/>
  <c r="E18" i="2"/>
  <c r="E8" i="6" s="1"/>
  <c r="D18" i="2"/>
  <c r="E7" i="6" s="1"/>
  <c r="C18"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<sst xmlns="http://schemas.openxmlformats.org/spreadsheetml/2006/main" count="71" uniqueCount="47">
  <si>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</si>
  <si>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</si>
  <si>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</si>
  <si>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</si>
  <si>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</si>
  <si>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</si>
  <si>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</si>
  <si>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</si>
  <si>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</si>
  <si>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</si>
  <si>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</si>
  <si>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</si>
  <si>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</si>
  <si>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</si>
  <si>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</si>
  <si>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</si>
  <si>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</si>
  <si>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</si>
  <si>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</si>
  <si>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</si>
  <si>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</si>
  <si>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</si>
  <si>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</si>
  <si>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</si>
  <si>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</si>
  <si>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</si>
  <si>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</si>
  <si>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</si>
  <si>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6N4169 Administration Practice</t>
  </si>
  <si>
    <t>Portfolio/Collection of Work - 50%</t>
  </si>
  <si>
    <t>Task 1</t>
  </si>
  <si>
    <t>Task 2</t>
  </si>
  <si>
    <t>Project - 50%</t>
  </si>
  <si>
    <t>Appraise current legislation and good practice guidelines on areas relevant to administration to include health and safety, data protection corporate governance, employment and equality.</t>
  </si>
  <si>
    <t>Research issues relevant to administration to include security, facility management and environmental issues, confidentiality and Freedom of Information requests.</t>
  </si>
  <si>
    <t>Deliver administrative services through developing working relationships with relevant stakeholders.</t>
  </si>
  <si>
    <t>Organise administrative support services to develop and maintain customer relationships.</t>
  </si>
  <si>
    <t>Overall Presentation.</t>
  </si>
  <si>
    <t>Relevant information appropriately presented.</t>
  </si>
  <si>
    <t>Understanding and knowledge of topic clearly demonstrated.</t>
  </si>
  <si>
    <t>Demonstrate understanding of administration services.</t>
  </si>
  <si>
    <t>Manage a range of administrative tasks.</t>
  </si>
  <si>
    <t>Comprehensive evaluation of topic completed.</t>
  </si>
  <si>
    <t>Understanding and knowledge of chosen topics clearly demonstrate.</t>
  </si>
  <si>
    <t>Administration practice principles effectively applied.</t>
  </si>
  <si>
    <t>Comprehensive documentation provided.</t>
  </si>
  <si>
    <t>Equipment/resources applied appropriately.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</si>
</sst>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1" fillId="2" borderId="4" xfId="0" applyFont="1" applyFill="1" applyBorder="1" applyAlignment="1">
      <alignment vertical="center"/>
    </xf>
    <xf numFmtId="164" fontId="1" fillId="2" borderId="1" xfId="0" applyNumberFormat="1" applyFont="1" applyFill="1" applyBorder="1" applyAlignment="1">
      <alignment horizontal="center" vertical="center"/>
    </xf>
    <xf numFmtId="0" fontId="1" fillId="0" borderId="0" xfId="0" applyFont="1"/>
    <xf numFmtId="0" fontId="1" fillId="3" borderId="1" xfId="0" applyFont="1" applyFill="1" applyBorder="1" applyAlignment="1">
      <alignment horizontal="center"/>
    </xf>
    <xf numFmtId="0" fontId="9" fillId="0" borderId="1" xfId="0" applyFont="1" applyBorder="1" applyAlignment="1">
      <alignment horizontal="right" vertical="top"/>
    </xf>
    <xf numFmtId="0" fontId="0" fillId="0" borderId="1" xfId="0" applyBorder="1" applyAlignment="1">
      <alignment vertical="top" wrapText="1"/>
    </xf>
    <xf numFmtId="164" fontId="0" fillId="0" borderId="1" xfId="0" applyNumberFormat="1" applyBorder="1" applyAlignment="1" applyProtection="1">
      <alignment horizontal="center" vertical="center"/>
      <protection locked="0"/>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1" fillId="3" borderId="1" xfId="0" applyFont="1" applyFill="1" applyBorder="1" applyAlignment="1" applyProtection="1">
      <alignment horizontal="center" vertical="center"/>
    </xf>
    <xf numFmtId="164" fontId="0" fillId="3" borderId="1" xfId="0" applyNumberFormat="1" applyFill="1" applyBorder="1" applyAlignment="1" applyProtection="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 fillId="3" borderId="9" xfId="0" applyFont="1" applyFill="1" applyBorder="1" applyAlignment="1">
      <alignment vertical="top"/>
    </xf>
    <xf numFmtId="0" fontId="1" fillId="3" borderId="10" xfId="0" applyFont="1" applyFill="1" applyBorder="1" applyAlignment="1">
      <alignment vertical="top"/>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89">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4"/>
      <c r="C11" s="14"/>
      <c r="D11" s="6"/>
    </row>
    <row r="12" spans="1:4" x14ac:dyDescent="0.25">
      <c r="A12" s="5">
        <v>2</v>
      </c>
      <c r="B12" s="14"/>
      <c r="C12" s="14"/>
      <c r="D12" s="6"/>
    </row>
    <row r="13" spans="1:4" x14ac:dyDescent="0.25">
      <c r="A13" s="5">
        <v>3</v>
      </c>
      <c r="B13" s="14"/>
      <c r="C13" s="14"/>
      <c r="D13" s="6"/>
    </row>
    <row r="14" spans="1:4" x14ac:dyDescent="0.25">
      <c r="A14" s="5">
        <v>4</v>
      </c>
      <c r="B14" s="14"/>
      <c r="C14" s="14"/>
      <c r="D14" s="6"/>
    </row>
    <row r="15" spans="1:4" x14ac:dyDescent="0.25">
      <c r="A15" s="5">
        <v>5</v>
      </c>
      <c r="B15" s="14"/>
      <c r="C15" s="14"/>
      <c r="D15" s="6"/>
    </row>
    <row r="16" spans="1:4" x14ac:dyDescent="0.25">
      <c r="A16" s="5">
        <v>6</v>
      </c>
      <c r="B16" s="14"/>
      <c r="C16" s="14"/>
      <c r="D16" s="6"/>
    </row>
    <row r="17" spans="1:4" x14ac:dyDescent="0.25">
      <c r="A17" s="5">
        <v>7</v>
      </c>
      <c r="B17" s="14"/>
      <c r="C17" s="14"/>
      <c r="D17" s="6"/>
    </row>
    <row r="18" spans="1:4" x14ac:dyDescent="0.25">
      <c r="A18" s="5">
        <v>8</v>
      </c>
      <c r="B18" s="14"/>
      <c r="C18" s="14"/>
      <c r="D18" s="6"/>
    </row>
    <row r="19" spans="1:4" x14ac:dyDescent="0.25">
      <c r="A19" s="5">
        <v>9</v>
      </c>
      <c r="B19" s="14"/>
      <c r="C19" s="14"/>
      <c r="D19" s="6"/>
    </row>
    <row r="20" spans="1:4" x14ac:dyDescent="0.25">
      <c r="A20" s="5">
        <v>10</v>
      </c>
      <c r="B20" s="14"/>
      <c r="C20" s="14"/>
      <c r="D20" s="6"/>
    </row>
    <row r="21" spans="1:4" x14ac:dyDescent="0.25">
      <c r="A21" s="5">
        <v>11</v>
      </c>
      <c r="B21" s="14"/>
      <c r="C21" s="14"/>
      <c r="D21" s="6"/>
    </row>
    <row r="22" spans="1:4" x14ac:dyDescent="0.25">
      <c r="A22" s="5">
        <v>12</v>
      </c>
      <c r="B22" s="14"/>
      <c r="C22" s="14"/>
      <c r="D22" s="6"/>
    </row>
    <row r="23" spans="1:4" x14ac:dyDescent="0.25">
      <c r="A23" s="5">
        <v>13</v>
      </c>
      <c r="B23" s="14"/>
      <c r="C23" s="14"/>
      <c r="D23" s="6"/>
    </row>
    <row r="24" spans="1:4" x14ac:dyDescent="0.25">
      <c r="A24" s="5">
        <v>14</v>
      </c>
      <c r="B24" s="14"/>
      <c r="C24" s="14"/>
      <c r="D24" s="6"/>
    </row>
    <row r="25" spans="1:4" x14ac:dyDescent="0.25">
      <c r="A25" s="5">
        <v>15</v>
      </c>
      <c r="B25" s="14"/>
      <c r="C25" s="14"/>
      <c r="D25" s="6"/>
    </row>
    <row r="26" spans="1:4" x14ac:dyDescent="0.25">
      <c r="A26" s="5">
        <v>16</v>
      </c>
      <c r="B26" s="14"/>
      <c r="C26" s="14"/>
      <c r="D26" s="6"/>
    </row>
    <row r="27" spans="1:4" x14ac:dyDescent="0.25">
      <c r="A27" s="5">
        <v>17</v>
      </c>
      <c r="B27" s="14"/>
      <c r="C27" s="14"/>
      <c r="D27" s="6"/>
    </row>
    <row r="28" spans="1:4" x14ac:dyDescent="0.25">
      <c r="A28" s="5">
        <v>18</v>
      </c>
      <c r="B28" s="14"/>
      <c r="C28" s="14"/>
      <c r="D28" s="6"/>
    </row>
    <row r="29" spans="1:4" x14ac:dyDescent="0.25">
      <c r="A29" s="5">
        <v>19</v>
      </c>
      <c r="B29" s="14"/>
      <c r="C29" s="14"/>
      <c r="D29" s="6"/>
    </row>
    <row r="30" spans="1:4" x14ac:dyDescent="0.25">
      <c r="A30" s="5">
        <v>20</v>
      </c>
      <c r="B30" s="14"/>
      <c r="C30" s="14"/>
      <c r="D30" s="6"/>
    </row>
  </sheetData>
  <sheetProtection algorithmName="SHA-512" hashValue="DM0BpkWZbn0++UUsGLLx1CDOv250VjafGC3lKeEd55K+UTinF4jkhTz+4ToHuMpD5rxJ++LfKqDhqA6bNXS6GA==" saltValue="YxDd0PuYyr3e8hD3962kE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21"/>
  <sheetViews>
    <sheetView tabSelected="1" workbookViewId="0">
      <pane xSplit="2" ySplit="5" topLeftCell="C6" activePane="bottomRight" state="frozen"/>
      <selection pane="topRight" activeCell="C1" sqref="C1"/>
      <selection pane="bottomLeft" activeCell="A6" sqref="A6"/>
      <selection pane="bottomRight" activeCell="E17" sqref="E17"/>
    </sheetView>
  </sheetViews>
  <sheetFormatPr defaultRowHeight="15" x14ac:dyDescent="0.25"/>
  <cols>
    <col min="1" max="1" width="6.140625" customWidth="1"/>
    <col min="2" max="2" width="54.85546875" customWidth="1"/>
    <col min="3" max="3" width="9.140625" style="29"/>
    <col min="4" max="23" width="6" customWidth="1"/>
  </cols>
  <sheetData>
    <row r="1" spans="1:23" ht="18.75" x14ac:dyDescent="0.3">
      <c r="A1" s="2" t="str">
        <f>Learners!A1</f>
        <v>6N4169 Administration Practice</v>
      </c>
    </row>
    <row r="2" spans="1:23" x14ac:dyDescent="0.25">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row>
    <row r="3" spans="1:23" ht="18.75" x14ac:dyDescent="0.3">
      <c r="A3" s="2" t="s">
        <v>29</v>
      </c>
      <c r="D3" s="39"/>
      <c r="E3" s="39"/>
      <c r="F3" s="39"/>
      <c r="G3" s="39"/>
      <c r="H3" s="39"/>
      <c r="I3" s="39"/>
      <c r="J3" s="39"/>
      <c r="K3" s="39"/>
      <c r="L3" s="39"/>
      <c r="M3" s="39"/>
      <c r="N3" s="39"/>
      <c r="O3" s="39"/>
      <c r="P3" s="39"/>
      <c r="Q3" s="39"/>
      <c r="R3" s="39"/>
      <c r="S3" s="39"/>
      <c r="T3" s="39"/>
      <c r="U3" s="39"/>
      <c r="V3" s="39"/>
      <c r="W3" s="39"/>
    </row>
    <row r="4" spans="1:23" x14ac:dyDescent="0.25">
      <c r="D4" s="39"/>
      <c r="E4" s="39"/>
      <c r="F4" s="39"/>
      <c r="G4" s="39"/>
      <c r="H4" s="39"/>
      <c r="I4" s="39"/>
      <c r="J4" s="39"/>
      <c r="K4" s="39"/>
      <c r="L4" s="39"/>
      <c r="M4" s="39"/>
      <c r="N4" s="39"/>
      <c r="O4" s="39"/>
      <c r="P4" s="39"/>
      <c r="Q4" s="39"/>
      <c r="R4" s="39"/>
      <c r="S4" s="39"/>
      <c r="T4" s="39"/>
      <c r="U4" s="39"/>
      <c r="V4" s="39"/>
      <c r="W4" s="39"/>
    </row>
    <row r="5" spans="1:23" ht="30" x14ac:dyDescent="0.25">
      <c r="A5" s="9" t="s">
        <v>11</v>
      </c>
      <c r="B5" s="10"/>
      <c r="C5" s="11" t="s">
        <v>12</v>
      </c>
      <c r="D5" s="40"/>
      <c r="E5" s="40"/>
      <c r="F5" s="40"/>
      <c r="G5" s="40"/>
      <c r="H5" s="40"/>
      <c r="I5" s="40"/>
      <c r="J5" s="40"/>
      <c r="K5" s="40"/>
      <c r="L5" s="40"/>
      <c r="M5" s="40"/>
      <c r="N5" s="40"/>
      <c r="O5" s="40"/>
      <c r="P5" s="40"/>
      <c r="Q5" s="40"/>
      <c r="R5" s="40"/>
      <c r="S5" s="40"/>
      <c r="T5" s="40"/>
      <c r="U5" s="40"/>
      <c r="V5" s="40"/>
      <c r="W5" s="40"/>
    </row>
    <row r="6" spans="1:23" x14ac:dyDescent="0.25">
      <c r="A6" s="41" t="s">
        <v>30</v>
      </c>
      <c r="B6" s="42"/>
      <c r="C6" s="30"/>
      <c r="D6" s="37"/>
      <c r="E6" s="37"/>
      <c r="F6" s="37"/>
      <c r="G6" s="37"/>
      <c r="H6" s="37"/>
      <c r="I6" s="37"/>
      <c r="J6" s="37"/>
      <c r="K6" s="37"/>
      <c r="L6" s="37"/>
      <c r="M6" s="37"/>
      <c r="N6" s="37"/>
      <c r="O6" s="37"/>
      <c r="P6" s="37"/>
      <c r="Q6" s="37"/>
      <c r="R6" s="37"/>
      <c r="S6" s="37"/>
      <c r="T6" s="37"/>
      <c r="U6" s="37"/>
      <c r="V6" s="37"/>
      <c r="W6" s="37"/>
    </row>
    <row r="7" spans="1:23" x14ac:dyDescent="0.25">
      <c r="A7" s="31" t="s">
        <v>13</v>
      </c>
      <c r="B7" s="32" t="s">
        <v>38</v>
      </c>
      <c r="C7" s="34">
        <v>5</v>
      </c>
      <c r="D7" s="33"/>
      <c r="E7" s="33"/>
      <c r="F7" s="33"/>
      <c r="G7" s="33"/>
      <c r="H7" s="33"/>
      <c r="I7" s="33"/>
      <c r="J7" s="33"/>
      <c r="K7" s="33"/>
      <c r="L7" s="33"/>
      <c r="M7" s="33"/>
      <c r="N7" s="33"/>
      <c r="O7" s="33"/>
      <c r="P7" s="33"/>
      <c r="Q7" s="33"/>
      <c r="R7" s="33"/>
      <c r="S7" s="33"/>
      <c r="T7" s="33"/>
      <c r="U7" s="33"/>
      <c r="V7" s="33"/>
      <c r="W7" s="33"/>
    </row>
    <row r="8" spans="1:23" ht="17.25" customHeight="1" x14ac:dyDescent="0.25">
      <c r="A8" s="31" t="s">
        <v>13</v>
      </c>
      <c r="B8" s="32" t="s">
        <v>39</v>
      </c>
      <c r="C8" s="34">
        <v>5</v>
      </c>
      <c r="D8" s="33"/>
      <c r="E8" s="33"/>
      <c r="F8" s="33"/>
      <c r="G8" s="33"/>
      <c r="H8" s="33"/>
      <c r="I8" s="33"/>
      <c r="J8" s="33"/>
      <c r="K8" s="33"/>
      <c r="L8" s="33"/>
      <c r="M8" s="33"/>
      <c r="N8" s="33"/>
      <c r="O8" s="33"/>
      <c r="P8" s="33"/>
      <c r="Q8" s="33"/>
      <c r="R8" s="33"/>
      <c r="S8" s="33"/>
      <c r="T8" s="33"/>
      <c r="U8" s="33"/>
      <c r="V8" s="33"/>
      <c r="W8" s="33"/>
    </row>
    <row r="9" spans="1:23" x14ac:dyDescent="0.25">
      <c r="A9" s="31" t="s">
        <v>13</v>
      </c>
      <c r="B9" s="32" t="s">
        <v>40</v>
      </c>
      <c r="C9" s="34">
        <v>5</v>
      </c>
      <c r="D9" s="33"/>
      <c r="E9" s="33"/>
      <c r="F9" s="33"/>
      <c r="G9" s="33"/>
      <c r="H9" s="33"/>
      <c r="I9" s="33"/>
      <c r="J9" s="33"/>
      <c r="K9" s="33"/>
      <c r="L9" s="33"/>
      <c r="M9" s="33"/>
      <c r="N9" s="33"/>
      <c r="O9" s="33"/>
      <c r="P9" s="33"/>
      <c r="Q9" s="33"/>
      <c r="R9" s="33"/>
      <c r="S9" s="33"/>
      <c r="T9" s="33"/>
      <c r="U9" s="33"/>
      <c r="V9" s="33"/>
      <c r="W9" s="33"/>
    </row>
    <row r="10" spans="1:23" x14ac:dyDescent="0.25">
      <c r="A10" s="31" t="s">
        <v>13</v>
      </c>
      <c r="B10" s="32" t="s">
        <v>41</v>
      </c>
      <c r="C10" s="34">
        <v>5</v>
      </c>
      <c r="D10" s="33"/>
      <c r="E10" s="33"/>
      <c r="F10" s="33"/>
      <c r="G10" s="33"/>
      <c r="H10" s="33"/>
      <c r="I10" s="33"/>
      <c r="J10" s="33"/>
      <c r="K10" s="33"/>
      <c r="L10" s="33"/>
      <c r="M10" s="33"/>
      <c r="N10" s="33"/>
      <c r="O10" s="33"/>
      <c r="P10" s="33"/>
      <c r="Q10" s="33"/>
      <c r="R10" s="33"/>
      <c r="S10" s="33"/>
      <c r="T10" s="33"/>
      <c r="U10" s="33"/>
      <c r="V10" s="33"/>
      <c r="W10" s="33"/>
    </row>
    <row r="11" spans="1:23" x14ac:dyDescent="0.25">
      <c r="A11" s="31" t="s">
        <v>13</v>
      </c>
      <c r="B11" s="32" t="s">
        <v>42</v>
      </c>
      <c r="C11" s="34">
        <v>5</v>
      </c>
      <c r="D11" s="33"/>
      <c r="E11" s="33"/>
      <c r="F11" s="33"/>
      <c r="G11" s="33"/>
      <c r="H11" s="33"/>
      <c r="I11" s="33"/>
      <c r="J11" s="33"/>
      <c r="K11" s="33"/>
      <c r="L11" s="33"/>
      <c r="M11" s="33"/>
      <c r="N11" s="33"/>
      <c r="O11" s="33"/>
      <c r="P11" s="33"/>
      <c r="Q11" s="33"/>
      <c r="R11" s="33"/>
      <c r="S11" s="33"/>
      <c r="T11" s="33"/>
      <c r="U11" s="33"/>
      <c r="V11" s="33"/>
      <c r="W11" s="33"/>
    </row>
    <row r="12" spans="1:23" x14ac:dyDescent="0.25">
      <c r="A12" s="41" t="s">
        <v>31</v>
      </c>
      <c r="B12" s="42"/>
      <c r="C12" s="36"/>
      <c r="D12" s="37"/>
      <c r="E12" s="37"/>
      <c r="F12" s="37"/>
      <c r="G12" s="37"/>
      <c r="H12" s="37"/>
      <c r="I12" s="37"/>
      <c r="J12" s="37"/>
      <c r="K12" s="37"/>
      <c r="L12" s="37"/>
      <c r="M12" s="37"/>
      <c r="N12" s="37"/>
      <c r="O12" s="37"/>
      <c r="P12" s="37"/>
      <c r="Q12" s="37"/>
      <c r="R12" s="37"/>
      <c r="S12" s="37"/>
      <c r="T12" s="37"/>
      <c r="U12" s="37"/>
      <c r="V12" s="37"/>
      <c r="W12" s="37"/>
    </row>
    <row r="13" spans="1:23" x14ac:dyDescent="0.25">
      <c r="A13" s="31" t="s">
        <v>13</v>
      </c>
      <c r="B13" s="32" t="s">
        <v>38</v>
      </c>
      <c r="C13" s="34">
        <v>5</v>
      </c>
      <c r="D13" s="33"/>
      <c r="E13" s="33"/>
      <c r="F13" s="33"/>
      <c r="G13" s="33"/>
      <c r="H13" s="33"/>
      <c r="I13" s="33"/>
      <c r="J13" s="33"/>
      <c r="K13" s="33"/>
      <c r="L13" s="33"/>
      <c r="M13" s="33"/>
      <c r="N13" s="33"/>
      <c r="O13" s="33"/>
      <c r="P13" s="33"/>
      <c r="Q13" s="33"/>
      <c r="R13" s="33"/>
      <c r="S13" s="33"/>
      <c r="T13" s="33"/>
      <c r="U13" s="33"/>
      <c r="V13" s="33"/>
      <c r="W13" s="33"/>
    </row>
    <row r="14" spans="1:23" ht="30" x14ac:dyDescent="0.25">
      <c r="A14" s="31" t="s">
        <v>13</v>
      </c>
      <c r="B14" s="32" t="s">
        <v>43</v>
      </c>
      <c r="C14" s="34">
        <v>5</v>
      </c>
      <c r="D14" s="33"/>
      <c r="E14" s="33"/>
      <c r="F14" s="33"/>
      <c r="G14" s="33"/>
      <c r="H14" s="33"/>
      <c r="I14" s="33"/>
      <c r="J14" s="33"/>
      <c r="K14" s="33"/>
      <c r="L14" s="33"/>
      <c r="M14" s="33"/>
      <c r="N14" s="33"/>
      <c r="O14" s="33"/>
      <c r="P14" s="33"/>
      <c r="Q14" s="33"/>
      <c r="R14" s="33"/>
      <c r="S14" s="33"/>
      <c r="T14" s="33"/>
      <c r="U14" s="33"/>
      <c r="V14" s="33"/>
      <c r="W14" s="33"/>
    </row>
    <row r="15" spans="1:23" x14ac:dyDescent="0.25">
      <c r="A15" s="31" t="s">
        <v>13</v>
      </c>
      <c r="B15" s="32" t="s">
        <v>44</v>
      </c>
      <c r="C15" s="34">
        <v>5</v>
      </c>
      <c r="D15" s="33"/>
      <c r="E15" s="33"/>
      <c r="F15" s="33"/>
      <c r="G15" s="33"/>
      <c r="H15" s="33"/>
      <c r="I15" s="33"/>
      <c r="J15" s="33"/>
      <c r="K15" s="33"/>
      <c r="L15" s="33"/>
      <c r="M15" s="33"/>
      <c r="N15" s="33"/>
      <c r="O15" s="33"/>
      <c r="P15" s="33"/>
      <c r="Q15" s="33"/>
      <c r="R15" s="33"/>
      <c r="S15" s="33"/>
      <c r="T15" s="33"/>
      <c r="U15" s="33"/>
      <c r="V15" s="33"/>
      <c r="W15" s="33"/>
    </row>
    <row r="16" spans="1:23" x14ac:dyDescent="0.25">
      <c r="A16" s="31" t="s">
        <v>13</v>
      </c>
      <c r="B16" s="32" t="s">
        <v>45</v>
      </c>
      <c r="C16" s="34">
        <v>5</v>
      </c>
      <c r="D16" s="33"/>
      <c r="E16" s="33"/>
      <c r="F16" s="33"/>
      <c r="G16" s="33"/>
      <c r="H16" s="33"/>
      <c r="I16" s="33"/>
      <c r="J16" s="33"/>
      <c r="K16" s="33"/>
      <c r="L16" s="33"/>
      <c r="M16" s="33"/>
      <c r="N16" s="33"/>
      <c r="O16" s="33"/>
      <c r="P16" s="33"/>
      <c r="Q16" s="33"/>
      <c r="R16" s="33"/>
      <c r="S16" s="33"/>
      <c r="T16" s="33"/>
      <c r="U16" s="33"/>
      <c r="V16" s="33"/>
      <c r="W16" s="33"/>
    </row>
    <row r="17" spans="1:23" x14ac:dyDescent="0.25">
      <c r="A17" s="31" t="s">
        <v>13</v>
      </c>
      <c r="B17" s="32" t="s">
        <v>46</v>
      </c>
      <c r="C17" s="34">
        <v>5</v>
      </c>
      <c r="D17" s="33"/>
      <c r="E17" s="33"/>
      <c r="F17" s="33"/>
      <c r="G17" s="33"/>
      <c r="H17" s="33"/>
      <c r="I17" s="33"/>
      <c r="J17" s="33"/>
      <c r="K17" s="33"/>
      <c r="L17" s="33"/>
      <c r="M17" s="33"/>
      <c r="N17" s="33"/>
      <c r="O17" s="33"/>
      <c r="P17" s="33"/>
      <c r="Q17" s="33"/>
      <c r="R17" s="33"/>
      <c r="S17" s="33"/>
      <c r="T17" s="33"/>
      <c r="U17" s="33"/>
      <c r="V17" s="33"/>
      <c r="W17" s="33"/>
    </row>
    <row r="18" spans="1:23" s="29" customFormat="1" x14ac:dyDescent="0.25">
      <c r="A18" s="9" t="s">
        <v>14</v>
      </c>
      <c r="B18" s="9"/>
      <c r="C18" s="28">
        <f t="shared" ref="C18:W18" si="0">SUM(C6:C17)</f>
        <v>50</v>
      </c>
      <c r="D18" s="28">
        <f t="shared" si="0"/>
        <v>0</v>
      </c>
      <c r="E18" s="28">
        <f t="shared" si="0"/>
        <v>0</v>
      </c>
      <c r="F18" s="28">
        <f t="shared" si="0"/>
        <v>0</v>
      </c>
      <c r="G18" s="28">
        <f t="shared" si="0"/>
        <v>0</v>
      </c>
      <c r="H18" s="28">
        <f t="shared" si="0"/>
        <v>0</v>
      </c>
      <c r="I18" s="28">
        <f t="shared" si="0"/>
        <v>0</v>
      </c>
      <c r="J18" s="28">
        <f t="shared" si="0"/>
        <v>0</v>
      </c>
      <c r="K18" s="28">
        <f t="shared" si="0"/>
        <v>0</v>
      </c>
      <c r="L18" s="28">
        <f t="shared" si="0"/>
        <v>0</v>
      </c>
      <c r="M18" s="28">
        <f t="shared" si="0"/>
        <v>0</v>
      </c>
      <c r="N18" s="28">
        <f t="shared" si="0"/>
        <v>0</v>
      </c>
      <c r="O18" s="28">
        <f t="shared" si="0"/>
        <v>0</v>
      </c>
      <c r="P18" s="28">
        <f t="shared" si="0"/>
        <v>0</v>
      </c>
      <c r="Q18" s="28">
        <f t="shared" si="0"/>
        <v>0</v>
      </c>
      <c r="R18" s="28">
        <f t="shared" si="0"/>
        <v>0</v>
      </c>
      <c r="S18" s="28">
        <f t="shared" si="0"/>
        <v>0</v>
      </c>
      <c r="T18" s="28">
        <f t="shared" si="0"/>
        <v>0</v>
      </c>
      <c r="U18" s="28">
        <f t="shared" si="0"/>
        <v>0</v>
      </c>
      <c r="V18" s="28">
        <f t="shared" si="0"/>
        <v>0</v>
      </c>
      <c r="W18" s="28">
        <f t="shared" si="0"/>
        <v>0</v>
      </c>
    </row>
    <row r="20" spans="1:23" x14ac:dyDescent="0.25">
      <c r="A20" t="s">
        <v>15</v>
      </c>
      <c r="B20" t="s">
        <v>16</v>
      </c>
    </row>
    <row r="21" spans="1:23" x14ac:dyDescent="0.25">
      <c r="B21" t="s">
        <v>17</v>
      </c>
    </row>
  </sheetData>
  <sheetProtection algorithmName="SHA-512" hashValue="fR3dRR73jLz7+/+koxsDr8y4d17/ZyZ1dC+2aGsPY6I7GbDoLB92ln8ahwlhZp/Z6FoWX6kSPKCB/sSWSWiDFA==" saltValue="r2WyqiWLOf4RHgm4VhlojA==" spinCount="100000" sheet="1" objects="1" scenarios="1" selectLockedCells="1"/>
  <mergeCells count="22">
    <mergeCell ref="A6:B6"/>
    <mergeCell ref="A12:B12"/>
    <mergeCell ref="V2:V5"/>
    <mergeCell ref="W2:W5"/>
    <mergeCell ref="P2:P5"/>
    <mergeCell ref="Q2:Q5"/>
    <mergeCell ref="R2:R5"/>
    <mergeCell ref="S2:S5"/>
    <mergeCell ref="T2:T5"/>
    <mergeCell ref="U2:U5"/>
    <mergeCell ref="O2:O5"/>
    <mergeCell ref="D2:D5"/>
    <mergeCell ref="E2:E5"/>
    <mergeCell ref="F2:F5"/>
    <mergeCell ref="G2:G5"/>
    <mergeCell ref="H2:H5"/>
    <mergeCell ref="N2:N5"/>
    <mergeCell ref="I2:I5"/>
    <mergeCell ref="J2:J5"/>
    <mergeCell ref="K2:K5"/>
    <mergeCell ref="L2:L5"/>
    <mergeCell ref="M2:M5"/>
  </mergeCells>
  <conditionalFormatting sqref="D7:W11">
    <cfRule type="expression" dxfId="88" priority="400">
      <formula>D7&gt;$C7</formula>
    </cfRule>
  </conditionalFormatting>
  <conditionalFormatting sqref="D6">
    <cfRule type="expression" dxfId="87" priority="180">
      <formula>D6&gt;$C6</formula>
    </cfRule>
  </conditionalFormatting>
  <conditionalFormatting sqref="E6:W6">
    <cfRule type="expression" dxfId="86" priority="179">
      <formula>E6&gt;$C6</formula>
    </cfRule>
  </conditionalFormatting>
  <conditionalFormatting sqref="D12">
    <cfRule type="expression" dxfId="85" priority="170">
      <formula>D12&gt;$C12</formula>
    </cfRule>
  </conditionalFormatting>
  <conditionalFormatting sqref="E12:W12">
    <cfRule type="expression" dxfId="84" priority="169">
      <formula>E12&gt;$C12</formula>
    </cfRule>
  </conditionalFormatting>
  <conditionalFormatting sqref="D13:W17">
    <cfRule type="expression" dxfId="83" priority="80">
      <formula>D13&gt;$C13</formula>
    </cfRule>
  </conditionalFormatting>
  <pageMargins left="0.7" right="0.7" top="0.75" bottom="0.75" header="0.3" footer="0.3"/>
  <pageSetup paperSize="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4"/>
  <sheetViews>
    <sheetView workbookViewId="0">
      <pane xSplit="2" ySplit="5" topLeftCell="C6" activePane="bottomRight" state="frozen"/>
      <selection pane="topRight" activeCell="C1" sqref="C1"/>
      <selection pane="bottomLeft" activeCell="A6" sqref="A6"/>
      <selection pane="bottomRight" activeCell="N6" sqref="N6"/>
    </sheetView>
  </sheetViews>
  <sheetFormatPr defaultRowHeight="15" x14ac:dyDescent="0.25"/>
  <cols>
    <col min="1" max="1" width="6.140625" customWidth="1"/>
    <col min="2" max="2" width="54.85546875" customWidth="1"/>
    <col min="3" max="3" width="9.140625" style="29"/>
    <col min="4" max="23" width="6" customWidth="1"/>
  </cols>
  <sheetData>
    <row r="1" spans="1:23" ht="18.75" x14ac:dyDescent="0.3">
      <c r="A1" s="2" t="str">
        <f>Learners!A1</f>
        <v>6N4169 Administration Practice</v>
      </c>
    </row>
    <row r="2" spans="1:23" x14ac:dyDescent="0.25">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row>
    <row r="3" spans="1:23" ht="18.75" x14ac:dyDescent="0.3">
      <c r="A3" s="2" t="s">
        <v>32</v>
      </c>
      <c r="D3" s="39"/>
      <c r="E3" s="39"/>
      <c r="F3" s="39"/>
      <c r="G3" s="39"/>
      <c r="H3" s="39"/>
      <c r="I3" s="39"/>
      <c r="J3" s="39"/>
      <c r="K3" s="39"/>
      <c r="L3" s="39"/>
      <c r="M3" s="39"/>
      <c r="N3" s="39"/>
      <c r="O3" s="39"/>
      <c r="P3" s="39"/>
      <c r="Q3" s="39"/>
      <c r="R3" s="39"/>
      <c r="S3" s="39"/>
      <c r="T3" s="39"/>
      <c r="U3" s="39"/>
      <c r="V3" s="39"/>
      <c r="W3" s="39"/>
    </row>
    <row r="4" spans="1:23" x14ac:dyDescent="0.25">
      <c r="D4" s="39"/>
      <c r="E4" s="39"/>
      <c r="F4" s="39"/>
      <c r="G4" s="39"/>
      <c r="H4" s="39"/>
      <c r="I4" s="39"/>
      <c r="J4" s="39"/>
      <c r="K4" s="39"/>
      <c r="L4" s="39"/>
      <c r="M4" s="39"/>
      <c r="N4" s="39"/>
      <c r="O4" s="39"/>
      <c r="P4" s="39"/>
      <c r="Q4" s="39"/>
      <c r="R4" s="39"/>
      <c r="S4" s="39"/>
      <c r="T4" s="39"/>
      <c r="U4" s="39"/>
      <c r="V4" s="39"/>
      <c r="W4" s="39"/>
    </row>
    <row r="5" spans="1:23" ht="30" x14ac:dyDescent="0.25">
      <c r="A5" s="9" t="s">
        <v>11</v>
      </c>
      <c r="B5" s="10"/>
      <c r="C5" s="11" t="s">
        <v>12</v>
      </c>
      <c r="D5" s="40"/>
      <c r="E5" s="40"/>
      <c r="F5" s="40"/>
      <c r="G5" s="40"/>
      <c r="H5" s="40"/>
      <c r="I5" s="40"/>
      <c r="J5" s="40"/>
      <c r="K5" s="40"/>
      <c r="L5" s="40"/>
      <c r="M5" s="40"/>
      <c r="N5" s="40"/>
      <c r="O5" s="40"/>
      <c r="P5" s="40"/>
      <c r="Q5" s="40"/>
      <c r="R5" s="40"/>
      <c r="S5" s="40"/>
      <c r="T5" s="40"/>
      <c r="U5" s="40"/>
      <c r="V5" s="40"/>
      <c r="W5" s="40"/>
    </row>
    <row r="6" spans="1:23" ht="60" x14ac:dyDescent="0.25">
      <c r="A6" s="20" t="s">
        <v>13</v>
      </c>
      <c r="B6" s="8" t="s">
        <v>33</v>
      </c>
      <c r="C6" s="35">
        <v>15</v>
      </c>
      <c r="D6" s="26"/>
      <c r="E6" s="26"/>
      <c r="F6" s="26"/>
      <c r="G6" s="26"/>
      <c r="H6" s="26"/>
      <c r="I6" s="26"/>
      <c r="J6" s="26"/>
      <c r="K6" s="26"/>
      <c r="L6" s="26"/>
      <c r="M6" s="26"/>
      <c r="N6" s="26"/>
      <c r="O6" s="26"/>
      <c r="P6" s="26"/>
      <c r="Q6" s="26"/>
      <c r="R6" s="26"/>
      <c r="S6" s="26"/>
      <c r="T6" s="26"/>
      <c r="U6" s="26"/>
      <c r="V6" s="26"/>
      <c r="W6" s="26"/>
    </row>
    <row r="7" spans="1:23" ht="45" x14ac:dyDescent="0.25">
      <c r="A7" s="20" t="s">
        <v>13</v>
      </c>
      <c r="B7" s="8" t="s">
        <v>34</v>
      </c>
      <c r="C7" s="35">
        <v>10</v>
      </c>
      <c r="D7" s="26"/>
      <c r="E7" s="26"/>
      <c r="F7" s="26"/>
      <c r="G7" s="26"/>
      <c r="H7" s="26"/>
      <c r="I7" s="26"/>
      <c r="J7" s="26"/>
      <c r="K7" s="26"/>
      <c r="L7" s="26"/>
      <c r="M7" s="26"/>
      <c r="N7" s="26"/>
      <c r="O7" s="26"/>
      <c r="P7" s="26"/>
      <c r="Q7" s="26"/>
      <c r="R7" s="26"/>
      <c r="S7" s="26"/>
      <c r="T7" s="26"/>
      <c r="U7" s="26"/>
      <c r="V7" s="26"/>
      <c r="W7" s="26"/>
    </row>
    <row r="8" spans="1:23" ht="30" x14ac:dyDescent="0.25">
      <c r="A8" s="20" t="s">
        <v>13</v>
      </c>
      <c r="B8" s="8" t="s">
        <v>35</v>
      </c>
      <c r="C8" s="35">
        <v>10</v>
      </c>
      <c r="D8" s="26"/>
      <c r="E8" s="26"/>
      <c r="F8" s="26"/>
      <c r="G8" s="26"/>
      <c r="H8" s="26"/>
      <c r="I8" s="26"/>
      <c r="J8" s="26"/>
      <c r="K8" s="26"/>
      <c r="L8" s="26"/>
      <c r="M8" s="26"/>
      <c r="N8" s="26"/>
      <c r="O8" s="26"/>
      <c r="P8" s="26"/>
      <c r="Q8" s="26"/>
      <c r="R8" s="26"/>
      <c r="S8" s="26"/>
      <c r="T8" s="26"/>
      <c r="U8" s="26"/>
      <c r="V8" s="26"/>
      <c r="W8" s="26"/>
    </row>
    <row r="9" spans="1:23" ht="30" x14ac:dyDescent="0.25">
      <c r="A9" s="20" t="s">
        <v>13</v>
      </c>
      <c r="B9" s="8" t="s">
        <v>36</v>
      </c>
      <c r="C9" s="35">
        <v>10</v>
      </c>
      <c r="D9" s="26"/>
      <c r="E9" s="26"/>
      <c r="F9" s="26"/>
      <c r="G9" s="26"/>
      <c r="H9" s="26"/>
      <c r="I9" s="26"/>
      <c r="J9" s="26"/>
      <c r="K9" s="26"/>
      <c r="L9" s="26"/>
      <c r="M9" s="26"/>
      <c r="N9" s="26"/>
      <c r="O9" s="26"/>
      <c r="P9" s="26"/>
      <c r="Q9" s="26"/>
      <c r="R9" s="26"/>
      <c r="S9" s="26"/>
      <c r="T9" s="26"/>
      <c r="U9" s="26"/>
      <c r="V9" s="26"/>
      <c r="W9" s="26"/>
    </row>
    <row r="10" spans="1:23" x14ac:dyDescent="0.25">
      <c r="A10" s="20" t="s">
        <v>13</v>
      </c>
      <c r="B10" s="8" t="s">
        <v>37</v>
      </c>
      <c r="C10" s="35">
        <v>5</v>
      </c>
      <c r="D10" s="26"/>
      <c r="E10" s="26"/>
      <c r="F10" s="26"/>
      <c r="G10" s="26"/>
      <c r="H10" s="26"/>
      <c r="I10" s="26"/>
      <c r="J10" s="26"/>
      <c r="K10" s="26"/>
      <c r="L10" s="26"/>
      <c r="M10" s="26"/>
      <c r="N10" s="26"/>
      <c r="O10" s="26"/>
      <c r="P10" s="26"/>
      <c r="Q10" s="26"/>
      <c r="R10" s="26"/>
      <c r="S10" s="26"/>
      <c r="T10" s="26"/>
      <c r="U10" s="26"/>
      <c r="V10" s="26"/>
      <c r="W10" s="26"/>
    </row>
    <row r="11" spans="1:23" s="29" customFormat="1" x14ac:dyDescent="0.25">
      <c r="A11" s="27" t="s">
        <v>14</v>
      </c>
      <c r="B11" s="27"/>
      <c r="C11" s="28">
        <f t="shared" ref="C11:W11" si="0">SUM(C6:C10)</f>
        <v>50</v>
      </c>
      <c r="D11" s="28">
        <f t="shared" si="0"/>
        <v>0</v>
      </c>
      <c r="E11" s="28">
        <f t="shared" si="0"/>
        <v>0</v>
      </c>
      <c r="F11" s="28">
        <f t="shared" si="0"/>
        <v>0</v>
      </c>
      <c r="G11" s="28">
        <f t="shared" si="0"/>
        <v>0</v>
      </c>
      <c r="H11" s="28">
        <f t="shared" si="0"/>
        <v>0</v>
      </c>
      <c r="I11" s="28">
        <f t="shared" si="0"/>
        <v>0</v>
      </c>
      <c r="J11" s="28">
        <f t="shared" si="0"/>
        <v>0</v>
      </c>
      <c r="K11" s="28">
        <f t="shared" si="0"/>
        <v>0</v>
      </c>
      <c r="L11" s="28">
        <f t="shared" si="0"/>
        <v>0</v>
      </c>
      <c r="M11" s="28">
        <f t="shared" si="0"/>
        <v>0</v>
      </c>
      <c r="N11" s="28">
        <f t="shared" si="0"/>
        <v>0</v>
      </c>
      <c r="O11" s="28">
        <f t="shared" si="0"/>
        <v>0</v>
      </c>
      <c r="P11" s="28">
        <f t="shared" si="0"/>
        <v>0</v>
      </c>
      <c r="Q11" s="28">
        <f t="shared" si="0"/>
        <v>0</v>
      </c>
      <c r="R11" s="28">
        <f t="shared" si="0"/>
        <v>0</v>
      </c>
      <c r="S11" s="28">
        <f t="shared" si="0"/>
        <v>0</v>
      </c>
      <c r="T11" s="28">
        <f t="shared" si="0"/>
        <v>0</v>
      </c>
      <c r="U11" s="28">
        <f t="shared" si="0"/>
        <v>0</v>
      </c>
      <c r="V11" s="28">
        <f t="shared" si="0"/>
        <v>0</v>
      </c>
      <c r="W11" s="28">
        <f t="shared" si="0"/>
        <v>0</v>
      </c>
    </row>
    <row r="13" spans="1:23" x14ac:dyDescent="0.25">
      <c r="A13" t="s">
        <v>15</v>
      </c>
      <c r="B13" t="s">
        <v>16</v>
      </c>
    </row>
    <row r="14" spans="1:23" x14ac:dyDescent="0.25">
      <c r="B14" t="s">
        <v>17</v>
      </c>
    </row>
  </sheetData>
  <sheetProtection algorithmName="SHA-512" hashValue="WpA+HpdbBeP5VUzSFvx3N6qnucOLso23sth9/hGg1m712IyNVQAKIVJ5qXdv1uqO6+5qwWc9YdxSe09BC8hnMw==" saltValue="PXI68VhNDoMyPIP6dGT+TQ=="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V6">
    <cfRule type="expression" dxfId="82" priority="220">
      <formula>D6&gt;$C6</formula>
    </cfRule>
  </conditionalFormatting>
  <conditionalFormatting sqref="W6">
    <cfRule type="expression" dxfId="81" priority="201">
      <formula>W6&gt;$C6</formula>
    </cfRule>
  </conditionalFormatting>
  <conditionalFormatting sqref="D7">
    <cfRule type="expression" dxfId="80" priority="160">
      <formula>D7&gt;$C7</formula>
    </cfRule>
  </conditionalFormatting>
  <conditionalFormatting sqref="W7">
    <cfRule type="expression" dxfId="79" priority="141">
      <formula>W7&gt;$C7</formula>
    </cfRule>
  </conditionalFormatting>
  <conditionalFormatting sqref="E7">
    <cfRule type="expression" dxfId="78" priority="159">
      <formula>E7&gt;$C7</formula>
    </cfRule>
  </conditionalFormatting>
  <conditionalFormatting sqref="F7">
    <cfRule type="expression" dxfId="77" priority="158">
      <formula>F7&gt;$C7</formula>
    </cfRule>
  </conditionalFormatting>
  <conditionalFormatting sqref="G7">
    <cfRule type="expression" dxfId="76" priority="157">
      <formula>G7&gt;$C7</formula>
    </cfRule>
  </conditionalFormatting>
  <conditionalFormatting sqref="H7">
    <cfRule type="expression" dxfId="75" priority="156">
      <formula>H7&gt;$C7</formula>
    </cfRule>
  </conditionalFormatting>
  <conditionalFormatting sqref="I7">
    <cfRule type="expression" dxfId="74" priority="155">
      <formula>I7&gt;$C7</formula>
    </cfRule>
  </conditionalFormatting>
  <conditionalFormatting sqref="J7">
    <cfRule type="expression" dxfId="73" priority="154">
      <formula>J7&gt;$C7</formula>
    </cfRule>
  </conditionalFormatting>
  <conditionalFormatting sqref="K7">
    <cfRule type="expression" dxfId="72" priority="153">
      <formula>K7&gt;$C7</formula>
    </cfRule>
  </conditionalFormatting>
  <conditionalFormatting sqref="L7">
    <cfRule type="expression" dxfId="71" priority="152">
      <formula>L7&gt;$C7</formula>
    </cfRule>
  </conditionalFormatting>
  <conditionalFormatting sqref="M7">
    <cfRule type="expression" dxfId="70" priority="151">
      <formula>M7&gt;$C7</formula>
    </cfRule>
  </conditionalFormatting>
  <conditionalFormatting sqref="N7">
    <cfRule type="expression" dxfId="69" priority="150">
      <formula>N7&gt;$C7</formula>
    </cfRule>
  </conditionalFormatting>
  <conditionalFormatting sqref="O7">
    <cfRule type="expression" dxfId="68" priority="149">
      <formula>O7&gt;$C7</formula>
    </cfRule>
  </conditionalFormatting>
  <conditionalFormatting sqref="P7">
    <cfRule type="expression" dxfId="67" priority="148">
      <formula>P7&gt;$C7</formula>
    </cfRule>
  </conditionalFormatting>
  <conditionalFormatting sqref="Q7">
    <cfRule type="expression" dxfId="66" priority="147">
      <formula>Q7&gt;$C7</formula>
    </cfRule>
  </conditionalFormatting>
  <conditionalFormatting sqref="R7">
    <cfRule type="expression" dxfId="65" priority="146">
      <formula>R7&gt;$C7</formula>
    </cfRule>
  </conditionalFormatting>
  <conditionalFormatting sqref="S7">
    <cfRule type="expression" dxfId="64" priority="145">
      <formula>S7&gt;$C7</formula>
    </cfRule>
  </conditionalFormatting>
  <conditionalFormatting sqref="T7">
    <cfRule type="expression" dxfId="63" priority="144">
      <formula>T7&gt;$C7</formula>
    </cfRule>
  </conditionalFormatting>
  <conditionalFormatting sqref="U7">
    <cfRule type="expression" dxfId="62" priority="143">
      <formula>U7&gt;$C7</formula>
    </cfRule>
  </conditionalFormatting>
  <conditionalFormatting sqref="V7">
    <cfRule type="expression" dxfId="61" priority="142">
      <formula>V7&gt;$C7</formula>
    </cfRule>
  </conditionalFormatting>
  <conditionalFormatting sqref="D8">
    <cfRule type="expression" dxfId="60" priority="140">
      <formula>D8&gt;$C8</formula>
    </cfRule>
  </conditionalFormatting>
  <conditionalFormatting sqref="W8">
    <cfRule type="expression" dxfId="59" priority="121">
      <formula>W8&gt;$C8</formula>
    </cfRule>
  </conditionalFormatting>
  <conditionalFormatting sqref="E8">
    <cfRule type="expression" dxfId="58" priority="139">
      <formula>E8&gt;$C8</formula>
    </cfRule>
  </conditionalFormatting>
  <conditionalFormatting sqref="F8">
    <cfRule type="expression" dxfId="57" priority="138">
      <formula>F8&gt;$C8</formula>
    </cfRule>
  </conditionalFormatting>
  <conditionalFormatting sqref="G8">
    <cfRule type="expression" dxfId="56" priority="137">
      <formula>G8&gt;$C8</formula>
    </cfRule>
  </conditionalFormatting>
  <conditionalFormatting sqref="H8">
    <cfRule type="expression" dxfId="55" priority="136">
      <formula>H8&gt;$C8</formula>
    </cfRule>
  </conditionalFormatting>
  <conditionalFormatting sqref="I8">
    <cfRule type="expression" dxfId="54" priority="135">
      <formula>I8&gt;$C8</formula>
    </cfRule>
  </conditionalFormatting>
  <conditionalFormatting sqref="J8">
    <cfRule type="expression" dxfId="53" priority="134">
      <formula>J8&gt;$C8</formula>
    </cfRule>
  </conditionalFormatting>
  <conditionalFormatting sqref="K8">
    <cfRule type="expression" dxfId="52" priority="133">
      <formula>K8&gt;$C8</formula>
    </cfRule>
  </conditionalFormatting>
  <conditionalFormatting sqref="L8">
    <cfRule type="expression" dxfId="51" priority="132">
      <formula>L8&gt;$C8</formula>
    </cfRule>
  </conditionalFormatting>
  <conditionalFormatting sqref="M8">
    <cfRule type="expression" dxfId="50" priority="131">
      <formula>M8&gt;$C8</formula>
    </cfRule>
  </conditionalFormatting>
  <conditionalFormatting sqref="N8">
    <cfRule type="expression" dxfId="49" priority="130">
      <formula>N8&gt;$C8</formula>
    </cfRule>
  </conditionalFormatting>
  <conditionalFormatting sqref="O8">
    <cfRule type="expression" dxfId="48" priority="129">
      <formula>O8&gt;$C8</formula>
    </cfRule>
  </conditionalFormatting>
  <conditionalFormatting sqref="P8">
    <cfRule type="expression" dxfId="47" priority="128">
      <formula>P8&gt;$C8</formula>
    </cfRule>
  </conditionalFormatting>
  <conditionalFormatting sqref="Q8">
    <cfRule type="expression" dxfId="46" priority="127">
      <formula>Q8&gt;$C8</formula>
    </cfRule>
  </conditionalFormatting>
  <conditionalFormatting sqref="R8">
    <cfRule type="expression" dxfId="45" priority="126">
      <formula>R8&gt;$C8</formula>
    </cfRule>
  </conditionalFormatting>
  <conditionalFormatting sqref="S8">
    <cfRule type="expression" dxfId="44" priority="125">
      <formula>S8&gt;$C8</formula>
    </cfRule>
  </conditionalFormatting>
  <conditionalFormatting sqref="T8">
    <cfRule type="expression" dxfId="43" priority="124">
      <formula>T8&gt;$C8</formula>
    </cfRule>
  </conditionalFormatting>
  <conditionalFormatting sqref="U8">
    <cfRule type="expression" dxfId="42" priority="123">
      <formula>U8&gt;$C8</formula>
    </cfRule>
  </conditionalFormatting>
  <conditionalFormatting sqref="V8">
    <cfRule type="expression" dxfId="41" priority="122">
      <formula>V8&gt;$C8</formula>
    </cfRule>
  </conditionalFormatting>
  <conditionalFormatting sqref="D9">
    <cfRule type="expression" dxfId="40" priority="120">
      <formula>D9&gt;$C9</formula>
    </cfRule>
  </conditionalFormatting>
  <conditionalFormatting sqref="W9">
    <cfRule type="expression" dxfId="39" priority="101">
      <formula>W9&gt;$C9</formula>
    </cfRule>
  </conditionalFormatting>
  <conditionalFormatting sqref="E9">
    <cfRule type="expression" dxfId="38" priority="119">
      <formula>E9&gt;$C9</formula>
    </cfRule>
  </conditionalFormatting>
  <conditionalFormatting sqref="F9">
    <cfRule type="expression" dxfId="37" priority="118">
      <formula>F9&gt;$C9</formula>
    </cfRule>
  </conditionalFormatting>
  <conditionalFormatting sqref="G9">
    <cfRule type="expression" dxfId="36" priority="117">
      <formula>G9&gt;$C9</formula>
    </cfRule>
  </conditionalFormatting>
  <conditionalFormatting sqref="H9">
    <cfRule type="expression" dxfId="35" priority="116">
      <formula>H9&gt;$C9</formula>
    </cfRule>
  </conditionalFormatting>
  <conditionalFormatting sqref="I9">
    <cfRule type="expression" dxfId="34" priority="115">
      <formula>I9&gt;$C9</formula>
    </cfRule>
  </conditionalFormatting>
  <conditionalFormatting sqref="J9">
    <cfRule type="expression" dxfId="33" priority="114">
      <formula>J9&gt;$C9</formula>
    </cfRule>
  </conditionalFormatting>
  <conditionalFormatting sqref="K9">
    <cfRule type="expression" dxfId="32" priority="113">
      <formula>K9&gt;$C9</formula>
    </cfRule>
  </conditionalFormatting>
  <conditionalFormatting sqref="L9">
    <cfRule type="expression" dxfId="31" priority="112">
      <formula>L9&gt;$C9</formula>
    </cfRule>
  </conditionalFormatting>
  <conditionalFormatting sqref="M9">
    <cfRule type="expression" dxfId="30" priority="111">
      <formula>M9&gt;$C9</formula>
    </cfRule>
  </conditionalFormatting>
  <conditionalFormatting sqref="N9">
    <cfRule type="expression" dxfId="29" priority="110">
      <formula>N9&gt;$C9</formula>
    </cfRule>
  </conditionalFormatting>
  <conditionalFormatting sqref="O9">
    <cfRule type="expression" dxfId="28" priority="109">
      <formula>O9&gt;$C9</formula>
    </cfRule>
  </conditionalFormatting>
  <conditionalFormatting sqref="P9">
    <cfRule type="expression" dxfId="27" priority="108">
      <formula>P9&gt;$C9</formula>
    </cfRule>
  </conditionalFormatting>
  <conditionalFormatting sqref="Q9">
    <cfRule type="expression" dxfId="26" priority="107">
      <formula>Q9&gt;$C9</formula>
    </cfRule>
  </conditionalFormatting>
  <conditionalFormatting sqref="R9">
    <cfRule type="expression" dxfId="25" priority="106">
      <formula>R9&gt;$C9</formula>
    </cfRule>
  </conditionalFormatting>
  <conditionalFormatting sqref="S9">
    <cfRule type="expression" dxfId="24" priority="105">
      <formula>S9&gt;$C9</formula>
    </cfRule>
  </conditionalFormatting>
  <conditionalFormatting sqref="T9">
    <cfRule type="expression" dxfId="23" priority="104">
      <formula>T9&gt;$C9</formula>
    </cfRule>
  </conditionalFormatting>
  <conditionalFormatting sqref="U9">
    <cfRule type="expression" dxfId="22" priority="103">
      <formula>U9&gt;$C9</formula>
    </cfRule>
  </conditionalFormatting>
  <conditionalFormatting sqref="V9">
    <cfRule type="expression" dxfId="21" priority="102">
      <formula>V9&gt;$C9</formula>
    </cfRule>
  </conditionalFormatting>
  <conditionalFormatting sqref="D10">
    <cfRule type="expression" dxfId="20" priority="100">
      <formula>D10&gt;$C10</formula>
    </cfRule>
  </conditionalFormatting>
  <conditionalFormatting sqref="W10">
    <cfRule type="expression" dxfId="19" priority="81">
      <formula>W10&gt;$C10</formula>
    </cfRule>
  </conditionalFormatting>
  <conditionalFormatting sqref="E10">
    <cfRule type="expression" dxfId="18" priority="99">
      <formula>E10&gt;$C10</formula>
    </cfRule>
  </conditionalFormatting>
  <conditionalFormatting sqref="F10">
    <cfRule type="expression" dxfId="17" priority="98">
      <formula>F10&gt;$C10</formula>
    </cfRule>
  </conditionalFormatting>
  <conditionalFormatting sqref="G10">
    <cfRule type="expression" dxfId="16" priority="97">
      <formula>G10&gt;$C10</formula>
    </cfRule>
  </conditionalFormatting>
  <conditionalFormatting sqref="H10">
    <cfRule type="expression" dxfId="15" priority="96">
      <formula>H10&gt;$C10</formula>
    </cfRule>
  </conditionalFormatting>
  <conditionalFormatting sqref="I10">
    <cfRule type="expression" dxfId="14" priority="95">
      <formula>I10&gt;$C10</formula>
    </cfRule>
  </conditionalFormatting>
  <conditionalFormatting sqref="J10">
    <cfRule type="expression" dxfId="13" priority="94">
      <formula>J10&gt;$C10</formula>
    </cfRule>
  </conditionalFormatting>
  <conditionalFormatting sqref="K10">
    <cfRule type="expression" dxfId="12" priority="93">
      <formula>K10&gt;$C10</formula>
    </cfRule>
  </conditionalFormatting>
  <conditionalFormatting sqref="L10">
    <cfRule type="expression" dxfId="11" priority="92">
      <formula>L10&gt;$C10</formula>
    </cfRule>
  </conditionalFormatting>
  <conditionalFormatting sqref="M10">
    <cfRule type="expression" dxfId="10" priority="91">
      <formula>M10&gt;$C10</formula>
    </cfRule>
  </conditionalFormatting>
  <conditionalFormatting sqref="N10">
    <cfRule type="expression" dxfId="9" priority="90">
      <formula>N10&gt;$C10</formula>
    </cfRule>
  </conditionalFormatting>
  <conditionalFormatting sqref="O10">
    <cfRule type="expression" dxfId="8" priority="89">
      <formula>O10&gt;$C10</formula>
    </cfRule>
  </conditionalFormatting>
  <conditionalFormatting sqref="P10">
    <cfRule type="expression" dxfId="7" priority="88">
      <formula>P10&gt;$C10</formula>
    </cfRule>
  </conditionalFormatting>
  <conditionalFormatting sqref="Q10">
    <cfRule type="expression" dxfId="6" priority="87">
      <formula>Q10&gt;$C10</formula>
    </cfRule>
  </conditionalFormatting>
  <conditionalFormatting sqref="R10">
    <cfRule type="expression" dxfId="5" priority="86">
      <formula>R10&gt;$C10</formula>
    </cfRule>
  </conditionalFormatting>
  <conditionalFormatting sqref="S10">
    <cfRule type="expression" dxfId="4" priority="85">
      <formula>S10&gt;$C10</formula>
    </cfRule>
  </conditionalFormatting>
  <conditionalFormatting sqref="T10">
    <cfRule type="expression" dxfId="3" priority="84">
      <formula>T10&gt;$C10</formula>
    </cfRule>
  </conditionalFormatting>
  <conditionalFormatting sqref="U10">
    <cfRule type="expression" dxfId="2" priority="83">
      <formula>U10&gt;$C10</formula>
    </cfRule>
  </conditionalFormatting>
  <conditionalFormatting sqref="V10">
    <cfRule type="expression" dxfId="1" priority="82">
      <formula>V10&gt;$C10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4"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2" t="s">
        <v>18</v>
      </c>
    </row>
    <row r="2" spans="1:9" ht="21" x14ac:dyDescent="0.35">
      <c r="A2" s="13" t="s">
        <v>19</v>
      </c>
    </row>
    <row r="4" spans="1:9" ht="18.75" x14ac:dyDescent="0.3">
      <c r="A4" s="2" t="str">
        <f>Learners!A1</f>
        <v>6N4169 Administration Practice</v>
      </c>
    </row>
    <row r="6" spans="1:9" ht="25.5" x14ac:dyDescent="0.25">
      <c r="A6" s="15" t="s">
        <v>7</v>
      </c>
      <c r="B6" s="15" t="s">
        <v>9</v>
      </c>
      <c r="C6" s="15" t="s">
        <v>8</v>
      </c>
      <c r="D6" s="16" t="s">
        <v>20</v>
      </c>
      <c r="E6" s="16" t="s">
        <v>21</v>
      </c>
      <c r="F6" s="16" t="s">
        <v>22</v>
      </c>
      <c r="G6" s="16" t="s">
        <v>23</v>
      </c>
      <c r="H6" s="16" t="s">
        <v>24</v>
      </c>
      <c r="I6" s="16" t="s">
        <v>25</v>
      </c>
    </row>
    <row r="7" spans="1:9" ht="23.25" customHeight="1" x14ac:dyDescent="0.25">
      <c r="A7" s="19">
        <v>1</v>
      </c>
      <c r="B7" s="21" t="str">
        <f>IF(Learners!C11="","",Learners!C11)</f>
        <v/>
      </c>
      <c r="C7" s="21" t="str">
        <f>IF(Learners!B11="","",Learners!B11)</f>
        <v/>
      </c>
      <c r="D7" s="19" t="str">
        <f>IF(Learners!D$11="","",Learners!D$11)</f>
        <v/>
      </c>
      <c r="E7" s="19">
        <f>'Collection of Work'!$D$18</f>
        <v>0</v>
      </c>
      <c r="F7" s="19">
        <f>Project!$D$11</f>
        <v>0</v>
      </c>
      <c r="G7" s="19" t="str">
        <f t="shared" ref="G7:G26" si="0">IF(B7="","",SUM(E7:F7))</f>
        <v/>
      </c>
      <c r="H7" s="19"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'Collection of Work'!$E$18</f>
        <v>0</v>
      </c>
      <c r="F8" s="23">
        <f>Project!$E$11</f>
        <v>0</v>
      </c>
      <c r="G8" s="23" t="str">
        <f t="shared" si="0"/>
        <v/>
      </c>
      <c r="H8" s="18" t="str">
        <f t="shared" ref="H8:H26" si="1">IF(G8="","",IF(G8&gt;79,"D",IF(G8&gt;64,"M", IF(G8&gt;49,"P",IF(G8&lt;50,"U")))))</f>
        <v/>
      </c>
      <c r="I8" s="25"/>
    </row>
    <row r="9" spans="1:9" ht="23.25" customHeight="1" x14ac:dyDescent="0.25">
      <c r="A9" s="19">
        <v>3</v>
      </c>
      <c r="B9" s="21" t="str">
        <f>IF(Learners!C13="","",Learners!C13)</f>
        <v/>
      </c>
      <c r="C9" s="21" t="str">
        <f>IF(Learners!B13="","",Learners!B13)</f>
        <v/>
      </c>
      <c r="D9" s="19" t="str">
        <f>IF(Learners!D13="","",Learners!D13)</f>
        <v/>
      </c>
      <c r="E9" s="19">
        <f>'Collection of Work'!$F$18</f>
        <v>0</v>
      </c>
      <c r="F9" s="19">
        <f>Project!$F$11</f>
        <v>0</v>
      </c>
      <c r="G9" s="19" t="str">
        <f t="shared" si="0"/>
        <v/>
      </c>
      <c r="H9" s="19" t="str">
        <f t="shared" si="1"/>
        <v/>
      </c>
      <c r="I9" s="22"/>
    </row>
    <row r="10" spans="1:9" ht="23.25" customHeight="1" x14ac:dyDescent="0.25">
      <c r="A10" s="23">
        <v>4</v>
      </c>
      <c r="B10" s="24" t="str">
        <f>IF(Learners!C14="","",Learners!C14)</f>
        <v/>
      </c>
      <c r="C10" s="24" t="str">
        <f>IF(Learners!B14="","",Learners!B14)</f>
        <v/>
      </c>
      <c r="D10" s="23" t="str">
        <f>IF(Learners!D14="","",Learners!D14)</f>
        <v/>
      </c>
      <c r="E10" s="23">
        <f>'Collection of Work'!$G$18</f>
        <v>0</v>
      </c>
      <c r="F10" s="23">
        <f>Project!$G$11</f>
        <v>0</v>
      </c>
      <c r="G10" s="23" t="str">
        <f t="shared" si="0"/>
        <v/>
      </c>
      <c r="H10" s="18" t="str">
        <f t="shared" si="1"/>
        <v/>
      </c>
      <c r="I10" s="25"/>
    </row>
    <row r="11" spans="1:9" ht="23.25" customHeight="1" x14ac:dyDescent="0.25">
      <c r="A11" s="19">
        <v>5</v>
      </c>
      <c r="B11" s="21" t="str">
        <f>IF(Learners!C15="","",Learners!C15)</f>
        <v/>
      </c>
      <c r="C11" s="21" t="str">
        <f>IF(Learners!B15="","",Learners!B15)</f>
        <v/>
      </c>
      <c r="D11" s="19" t="str">
        <f>IF(Learners!D15="","",Learners!D15)</f>
        <v/>
      </c>
      <c r="E11" s="19">
        <f>'Collection of Work'!$H$18</f>
        <v>0</v>
      </c>
      <c r="F11" s="19">
        <f>Project!$H$11</f>
        <v>0</v>
      </c>
      <c r="G11" s="19" t="str">
        <f t="shared" si="0"/>
        <v/>
      </c>
      <c r="H11" s="19" t="str">
        <f t="shared" si="1"/>
        <v/>
      </c>
      <c r="I11" s="22"/>
    </row>
    <row r="12" spans="1:9" ht="23.25" customHeight="1" x14ac:dyDescent="0.25">
      <c r="A12" s="23">
        <v>6</v>
      </c>
      <c r="B12" s="24" t="str">
        <f>IF(Learners!C16="","",Learners!C16)</f>
        <v/>
      </c>
      <c r="C12" s="24" t="str">
        <f>IF(Learners!B16="","",Learners!B16)</f>
        <v/>
      </c>
      <c r="D12" s="23" t="str">
        <f>IF(Learners!D16="","",Learners!D16)</f>
        <v/>
      </c>
      <c r="E12" s="23">
        <f>'Collection of Work'!$I$18</f>
        <v>0</v>
      </c>
      <c r="F12" s="23">
        <f>Project!$I$11</f>
        <v>0</v>
      </c>
      <c r="G12" s="23" t="str">
        <f t="shared" si="0"/>
        <v/>
      </c>
      <c r="H12" s="18" t="str">
        <f t="shared" si="1"/>
        <v/>
      </c>
      <c r="I12" s="25"/>
    </row>
    <row r="13" spans="1:9" ht="23.25" customHeight="1" x14ac:dyDescent="0.25">
      <c r="A13" s="19">
        <v>7</v>
      </c>
      <c r="B13" s="21" t="str">
        <f>IF(Learners!C17="","",Learners!C17)</f>
        <v/>
      </c>
      <c r="C13" s="21" t="str">
        <f>IF(Learners!B17="","",Learners!B17)</f>
        <v/>
      </c>
      <c r="D13" s="19" t="str">
        <f>IF(Learners!D17="","",Learners!D17)</f>
        <v/>
      </c>
      <c r="E13" s="19">
        <f>'Collection of Work'!$J$18</f>
        <v>0</v>
      </c>
      <c r="F13" s="19">
        <f>Project!$J$11</f>
        <v>0</v>
      </c>
      <c r="G13" s="19" t="str">
        <f t="shared" si="0"/>
        <v/>
      </c>
      <c r="H13" s="19" t="str">
        <f t="shared" si="1"/>
        <v/>
      </c>
      <c r="I13" s="22"/>
    </row>
    <row r="14" spans="1:9" ht="23.25" customHeight="1" x14ac:dyDescent="0.25">
      <c r="A14" s="23">
        <v>8</v>
      </c>
      <c r="B14" s="24" t="str">
        <f>IF(Learners!C18="","",Learners!C18)</f>
        <v/>
      </c>
      <c r="C14" s="24" t="str">
        <f>IF(Learners!B18="","",Learners!B18)</f>
        <v/>
      </c>
      <c r="D14" s="23" t="str">
        <f>IF(Learners!D18="","",Learners!D18)</f>
        <v/>
      </c>
      <c r="E14" s="23">
        <f>'Collection of Work'!$K$18</f>
        <v>0</v>
      </c>
      <c r="F14" s="23">
        <f>Project!$K$11</f>
        <v>0</v>
      </c>
      <c r="G14" s="23" t="str">
        <f t="shared" si="0"/>
        <v/>
      </c>
      <c r="H14" s="18" t="str">
        <f t="shared" si="1"/>
        <v/>
      </c>
      <c r="I14" s="25"/>
    </row>
    <row r="15" spans="1:9" ht="23.25" customHeight="1" x14ac:dyDescent="0.25">
      <c r="A15" s="19">
        <v>9</v>
      </c>
      <c r="B15" s="21" t="str">
        <f>IF(Learners!C19="","",Learners!C19)</f>
        <v/>
      </c>
      <c r="C15" s="21" t="str">
        <f>IF(Learners!B19="","",Learners!B19)</f>
        <v/>
      </c>
      <c r="D15" s="19" t="str">
        <f>IF(Learners!D19="","",Learners!D19)</f>
        <v/>
      </c>
      <c r="E15" s="19">
        <f>'Collection of Work'!$L$18</f>
        <v>0</v>
      </c>
      <c r="F15" s="19">
        <f>Project!$L$11</f>
        <v>0</v>
      </c>
      <c r="G15" s="19" t="str">
        <f t="shared" si="0"/>
        <v/>
      </c>
      <c r="H15" s="19" t="str">
        <f t="shared" si="1"/>
        <v/>
      </c>
      <c r="I15" s="22"/>
    </row>
    <row r="16" spans="1:9" ht="23.25" customHeight="1" x14ac:dyDescent="0.25">
      <c r="A16" s="23">
        <v>10</v>
      </c>
      <c r="B16" s="24" t="str">
        <f>IF(Learners!C20="","",Learners!C20)</f>
        <v/>
      </c>
      <c r="C16" s="24" t="str">
        <f>IF(Learners!B20="","",Learners!B20)</f>
        <v/>
      </c>
      <c r="D16" s="23" t="str">
        <f>IF(Learners!D20="","",Learners!D20)</f>
        <v/>
      </c>
      <c r="E16" s="23">
        <f>'Collection of Work'!$M$18</f>
        <v>0</v>
      </c>
      <c r="F16" s="23">
        <f>Project!$M$11</f>
        <v>0</v>
      </c>
      <c r="G16" s="23" t="str">
        <f t="shared" si="0"/>
        <v/>
      </c>
      <c r="H16" s="18" t="str">
        <f t="shared" si="1"/>
        <v/>
      </c>
      <c r="I16" s="25"/>
    </row>
    <row r="17" spans="1:9" ht="23.25" customHeight="1" x14ac:dyDescent="0.25">
      <c r="A17" s="19">
        <v>11</v>
      </c>
      <c r="B17" s="21" t="str">
        <f>IF(Learners!C21="","",Learners!C21)</f>
        <v/>
      </c>
      <c r="C17" s="21" t="str">
        <f>IF(Learners!B21="","",Learners!B21)</f>
        <v/>
      </c>
      <c r="D17" s="19" t="str">
        <f>IF(Learners!D21="","",Learners!D21)</f>
        <v/>
      </c>
      <c r="E17" s="19">
        <f>'Collection of Work'!$N$18</f>
        <v>0</v>
      </c>
      <c r="F17" s="19">
        <f>Project!$N$11</f>
        <v>0</v>
      </c>
      <c r="G17" s="19" t="str">
        <f t="shared" si="0"/>
        <v/>
      </c>
      <c r="H17" s="19" t="str">
        <f t="shared" si="1"/>
        <v/>
      </c>
      <c r="I17" s="22"/>
    </row>
    <row r="18" spans="1:9" ht="23.25" customHeight="1" x14ac:dyDescent="0.25">
      <c r="A18" s="23">
        <v>12</v>
      </c>
      <c r="B18" s="24" t="str">
        <f>IF(Learners!C22="","",Learners!C22)</f>
        <v/>
      </c>
      <c r="C18" s="24" t="str">
        <f>IF(Learners!B22="","",Learners!B22)</f>
        <v/>
      </c>
      <c r="D18" s="23" t="str">
        <f>IF(Learners!D22="","",Learners!D22)</f>
        <v/>
      </c>
      <c r="E18" s="23">
        <f>'Collection of Work'!$O$18</f>
        <v>0</v>
      </c>
      <c r="F18" s="23">
        <f>Project!$O$11</f>
        <v>0</v>
      </c>
      <c r="G18" s="23" t="str">
        <f t="shared" si="0"/>
        <v/>
      </c>
      <c r="H18" s="18" t="str">
        <f t="shared" si="1"/>
        <v/>
      </c>
      <c r="I18" s="25"/>
    </row>
    <row r="19" spans="1:9" ht="23.25" customHeight="1" x14ac:dyDescent="0.25">
      <c r="A19" s="19">
        <v>13</v>
      </c>
      <c r="B19" s="21" t="str">
        <f>IF(Learners!C23="","",Learners!C23)</f>
        <v/>
      </c>
      <c r="C19" s="21" t="str">
        <f>IF(Learners!B23="","",Learners!B23)</f>
        <v/>
      </c>
      <c r="D19" s="19" t="str">
        <f>IF(Learners!D23="","",Learners!D23)</f>
        <v/>
      </c>
      <c r="E19" s="19">
        <f>'Collection of Work'!$P$18</f>
        <v>0</v>
      </c>
      <c r="F19" s="19">
        <f>Project!$P$11</f>
        <v>0</v>
      </c>
      <c r="G19" s="19" t="str">
        <f t="shared" si="0"/>
        <v/>
      </c>
      <c r="H19" s="19" t="str">
        <f t="shared" si="1"/>
        <v/>
      </c>
      <c r="I19" s="22"/>
    </row>
    <row r="20" spans="1:9" ht="23.25" customHeight="1" x14ac:dyDescent="0.25">
      <c r="A20" s="23">
        <v>14</v>
      </c>
      <c r="B20" s="24" t="str">
        <f>IF(Learners!C24="","",Learners!C24)</f>
        <v/>
      </c>
      <c r="C20" s="24" t="str">
        <f>IF(Learners!B24="","",Learners!B24)</f>
        <v/>
      </c>
      <c r="D20" s="23" t="str">
        <f>IF(Learners!D24="","",Learners!D24)</f>
        <v/>
      </c>
      <c r="E20" s="23">
        <f>'Collection of Work'!$Q$18</f>
        <v>0</v>
      </c>
      <c r="F20" s="23">
        <f>Project!$Q$11</f>
        <v>0</v>
      </c>
      <c r="G20" s="23" t="str">
        <f t="shared" si="0"/>
        <v/>
      </c>
      <c r="H20" s="18" t="str">
        <f t="shared" si="1"/>
        <v/>
      </c>
      <c r="I20" s="25"/>
    </row>
    <row r="21" spans="1:9" ht="23.25" customHeight="1" x14ac:dyDescent="0.25">
      <c r="A21" s="19">
        <v>15</v>
      </c>
      <c r="B21" s="21" t="str">
        <f>IF(Learners!C25="","",Learners!C25)</f>
        <v/>
      </c>
      <c r="C21" s="21" t="str">
        <f>IF(Learners!B25="","",Learners!B25)</f>
        <v/>
      </c>
      <c r="D21" s="19" t="str">
        <f>IF(Learners!D25="","",Learners!D25)</f>
        <v/>
      </c>
      <c r="E21" s="19">
        <f>'Collection of Work'!$R$18</f>
        <v>0</v>
      </c>
      <c r="F21" s="19">
        <f>Project!$R$11</f>
        <v>0</v>
      </c>
      <c r="G21" s="19" t="str">
        <f t="shared" si="0"/>
        <v/>
      </c>
      <c r="H21" s="19" t="str">
        <f t="shared" si="1"/>
        <v/>
      </c>
      <c r="I21" s="22"/>
    </row>
    <row r="22" spans="1:9" ht="23.25" customHeight="1" x14ac:dyDescent="0.25">
      <c r="A22" s="23">
        <v>16</v>
      </c>
      <c r="B22" s="24" t="str">
        <f>IF(Learners!C26="","",Learners!C26)</f>
        <v/>
      </c>
      <c r="C22" s="24" t="str">
        <f>IF(Learners!B26="","",Learners!B26)</f>
        <v/>
      </c>
      <c r="D22" s="23" t="str">
        <f>IF(Learners!D26="","",Learners!D26)</f>
        <v/>
      </c>
      <c r="E22" s="23">
        <f>'Collection of Work'!$S$18</f>
        <v>0</v>
      </c>
      <c r="F22" s="23">
        <f>Project!$S$11</f>
        <v>0</v>
      </c>
      <c r="G22" s="23" t="str">
        <f t="shared" si="0"/>
        <v/>
      </c>
      <c r="H22" s="18" t="str">
        <f t="shared" si="1"/>
        <v/>
      </c>
      <c r="I22" s="25"/>
    </row>
    <row r="23" spans="1:9" ht="23.25" customHeight="1" x14ac:dyDescent="0.25">
      <c r="A23" s="19">
        <v>17</v>
      </c>
      <c r="B23" s="21" t="str">
        <f>IF(Learners!C27="","",Learners!C27)</f>
        <v/>
      </c>
      <c r="C23" s="21" t="str">
        <f>IF(Learners!B27="","",Learners!B27)</f>
        <v/>
      </c>
      <c r="D23" s="19" t="str">
        <f>IF(Learners!D27="","",Learners!D27)</f>
        <v/>
      </c>
      <c r="E23" s="19">
        <f>'Collection of Work'!$T$18</f>
        <v>0</v>
      </c>
      <c r="F23" s="19">
        <f>Project!$T$11</f>
        <v>0</v>
      </c>
      <c r="G23" s="19" t="str">
        <f t="shared" si="0"/>
        <v/>
      </c>
      <c r="H23" s="19" t="str">
        <f t="shared" si="1"/>
        <v/>
      </c>
      <c r="I23" s="22"/>
    </row>
    <row r="24" spans="1:9" ht="23.25" customHeight="1" x14ac:dyDescent="0.25">
      <c r="A24" s="23">
        <v>18</v>
      </c>
      <c r="B24" s="24" t="str">
        <f>IF(Learners!C28="","",Learners!C28)</f>
        <v/>
      </c>
      <c r="C24" s="24" t="str">
        <f>IF(Learners!B28="","",Learners!B28)</f>
        <v/>
      </c>
      <c r="D24" s="23" t="str">
        <f>IF(Learners!D28="","",Learners!D28)</f>
        <v/>
      </c>
      <c r="E24" s="23">
        <f>'Collection of Work'!$U$18</f>
        <v>0</v>
      </c>
      <c r="F24" s="23">
        <f>Project!$U$11</f>
        <v>0</v>
      </c>
      <c r="G24" s="23" t="str">
        <f t="shared" si="0"/>
        <v/>
      </c>
      <c r="H24" s="18" t="str">
        <f t="shared" si="1"/>
        <v/>
      </c>
      <c r="I24" s="25"/>
    </row>
    <row r="25" spans="1:9" ht="23.25" customHeight="1" x14ac:dyDescent="0.25">
      <c r="A25" s="19">
        <v>19</v>
      </c>
      <c r="B25" s="21" t="str">
        <f>IF(Learners!C29="","",Learners!C29)</f>
        <v/>
      </c>
      <c r="C25" s="21" t="str">
        <f>IF(Learners!B29="","",Learners!B29)</f>
        <v/>
      </c>
      <c r="D25" s="19" t="str">
        <f>IF(Learners!D29="","",Learners!D29)</f>
        <v/>
      </c>
      <c r="E25" s="19">
        <f>'Collection of Work'!$V$18</f>
        <v>0</v>
      </c>
      <c r="F25" s="19">
        <f>Project!$V$11</f>
        <v>0</v>
      </c>
      <c r="G25" s="19" t="str">
        <f t="shared" si="0"/>
        <v/>
      </c>
      <c r="H25" s="19" t="str">
        <f t="shared" si="1"/>
        <v/>
      </c>
      <c r="I25" s="22"/>
    </row>
    <row r="26" spans="1:9" ht="23.25" customHeight="1" x14ac:dyDescent="0.25">
      <c r="A26" s="23">
        <v>20</v>
      </c>
      <c r="B26" s="24" t="str">
        <f>IF(Learners!C30="","",Learners!C30)</f>
        <v/>
      </c>
      <c r="C26" s="24" t="str">
        <f>IF(Learners!B30="","",Learners!B30)</f>
        <v/>
      </c>
      <c r="D26" s="23" t="str">
        <f>IF(Learners!D30="","",Learners!D30)</f>
        <v/>
      </c>
      <c r="E26" s="23">
        <f>'Collection of Work'!$W$18</f>
        <v>0</v>
      </c>
      <c r="F26" s="23">
        <f>Project!$W$11</f>
        <v>0</v>
      </c>
      <c r="G26" s="23" t="str">
        <f t="shared" si="0"/>
        <v/>
      </c>
      <c r="H26" s="18" t="str">
        <f t="shared" si="1"/>
        <v/>
      </c>
      <c r="I26" s="25"/>
    </row>
    <row r="27" spans="1:9" x14ac:dyDescent="0.25">
      <c r="I27" s="17"/>
    </row>
    <row r="28" spans="1:9" ht="29.25" customHeight="1" x14ac:dyDescent="0.25">
      <c r="A28" s="43" t="s">
        <v>26</v>
      </c>
      <c r="B28" s="44"/>
      <c r="C28" s="44"/>
      <c r="D28" s="44"/>
      <c r="E28" s="44"/>
      <c r="F28" s="44"/>
      <c r="G28" s="44"/>
      <c r="H28" s="44"/>
      <c r="I28" s="44"/>
    </row>
    <row r="29" spans="1:9" ht="30" customHeight="1" x14ac:dyDescent="0.25">
      <c r="A29" s="45" t="s">
        <v>27</v>
      </c>
      <c r="B29" s="46"/>
      <c r="C29" s="46"/>
      <c r="D29" s="46"/>
      <c r="E29" s="46"/>
      <c r="F29" s="46"/>
      <c r="G29" s="46"/>
      <c r="H29" s="46"/>
      <c r="I29" s="46"/>
    </row>
    <row r="30" spans="1:9" x14ac:dyDescent="0.25">
      <c r="B30" s="7"/>
    </row>
  </sheetData>
  <sheetProtection algorithmName="SHA-512" hashValue="5FC+dywCemMzGjVTbIwPeL8QLRTcA4AQ0VHPVV2Kj0UCCURmZzhvyrq7gL4GF6Po94DTHp9ukp/YzY7wZ6/cow==" saltValue="RZjPiTKj07evwZUC/ji8gQ=="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38b2580e-9ac0-4cb7-be66-de2b439f93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EBAD23C5C8834381F7EC493A1DAB7F" ma:contentTypeVersion="19" ma:contentTypeDescription="Create a new document." ma:contentTypeScope="" ma:versionID="ccc712c148b2bc3a183670cf2bac4d72">
  <xsd:schema xmlns:xsd="http://www.w3.org/2001/XMLSchema" xmlns:xs="http://www.w3.org/2001/XMLSchema" xmlns:p="http://schemas.microsoft.com/office/2006/metadata/properties" xmlns:ns1="http://schemas.microsoft.com/sharepoint/v3" xmlns:ns3="38b2580e-9ac0-4cb7-be66-de2b439f9332" xmlns:ns4="82359709-66c9-4ed4-b87f-4fe2b34dcae6" targetNamespace="http://schemas.microsoft.com/office/2006/metadata/properties" ma:root="true" ma:fieldsID="c442e59c51c0c74ff2355f6a7de80f0b" ns1:_="" ns3:_="" ns4:_="">
    <xsd:import namespace="http://schemas.microsoft.com/sharepoint/v3"/>
    <xsd:import namespace="38b2580e-9ac0-4cb7-be66-de2b439f9332"/>
    <xsd:import namespace="82359709-66c9-4ed4-b87f-4fe2b34dcae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LengthInSecond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b2580e-9ac0-4cb7-be66-de2b439f93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359709-66c9-4ed4-b87f-4fe2b34dca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schemas.microsoft.com/office/2006/metadata/properties"/>
    <ds:schemaRef ds:uri="http://purl.org/dc/dcmitype/"/>
    <ds:schemaRef ds:uri="http://purl.org/dc/elements/1.1/"/>
    <ds:schemaRef ds:uri="http://purl.org/dc/terms/"/>
    <ds:schemaRef ds:uri="38b2580e-9ac0-4cb7-be66-de2b439f9332"/>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82359709-66c9-4ed4-b87f-4fe2b34dcae6"/>
    <ds:schemaRef ds:uri="http://schemas.microsoft.com/sharepoint/v3"/>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2E568951-8B9A-4EFB-BB10-D0473EAEC0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b2580e-9ac0-4cb7-be66-de2b439f9332"/>
    <ds:schemaRef ds:uri="82359709-66c9-4ed4-b87f-4fe2b34dc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Debbie Dollard</cp:lastModifiedBy>
  <cp:revision/>
  <dcterms:created xsi:type="dcterms:W3CDTF">2020-08-23T19:19:09Z</dcterms:created>
  <dcterms:modified xsi:type="dcterms:W3CDTF">2024-01-11T14:23:47Z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0x0101003BEBAD23C5C8834381F7EC493A1DAB7F</vt:lpwstr>
  </property>
</Properties>
</file>