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activeTab="1"/>
  </bookViews>
  <sheets>
    <sheet name="Learners" sheetId="1" r:id="rId1"/>
    <sheet name="Assignments" sheetId="3"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1" i="4" l="1"/>
  <c r="F26" i="6" s="1"/>
  <c r="V21" i="4"/>
  <c r="F25" i="6" s="1"/>
  <c r="U21" i="4"/>
  <c r="F24" i="6" s="1"/>
  <c r="T21" i="4"/>
  <c r="F23" i="6" s="1"/>
  <c r="S21" i="4"/>
  <c r="F22" i="6" s="1"/>
  <c r="R21" i="4"/>
  <c r="F21" i="6" s="1"/>
  <c r="Q21" i="4"/>
  <c r="F20" i="6" s="1"/>
  <c r="P21" i="4"/>
  <c r="F19" i="6" s="1"/>
  <c r="O21" i="4"/>
  <c r="F18" i="6" s="1"/>
  <c r="N21" i="4"/>
  <c r="F17" i="6" s="1"/>
  <c r="M21" i="4"/>
  <c r="F16" i="6" s="1"/>
  <c r="L21" i="4"/>
  <c r="F15" i="6" s="1"/>
  <c r="K21" i="4"/>
  <c r="F14" i="6" s="1"/>
  <c r="J21" i="4"/>
  <c r="F13" i="6" s="1"/>
  <c r="I21" i="4"/>
  <c r="F12" i="6" s="1"/>
  <c r="H21" i="4"/>
  <c r="F11" i="6" s="1"/>
  <c r="G21" i="4"/>
  <c r="F10" i="6" s="1"/>
  <c r="F21" i="4"/>
  <c r="F9" i="6" s="1"/>
  <c r="E21" i="4"/>
  <c r="F8" i="6" s="1"/>
  <c r="D21" i="4"/>
  <c r="F7" i="6" s="1"/>
  <c r="C21" i="4"/>
  <c r="W2" i="4"/>
  <c r="V2" i="4"/>
  <c r="U2" i="4"/>
  <c r="T2" i="4"/>
  <c r="S2" i="4"/>
  <c r="R2" i="4"/>
  <c r="Q2" i="4"/>
  <c r="P2" i="4"/>
  <c r="O2" i="4"/>
  <c r="N2" i="4"/>
  <c r="M2" i="4"/>
  <c r="L2" i="4"/>
  <c r="K2" i="4"/>
  <c r="J2" i="4"/>
  <c r="I2" i="4"/>
  <c r="H2" i="4"/>
  <c r="G2" i="4"/>
  <c r="F2" i="4"/>
  <c r="E2" i="4"/>
  <c r="D2" i="4"/>
  <c r="A1" i="4"/>
  <c r="W25" i="3"/>
  <c r="V25" i="3"/>
  <c r="U25" i="3"/>
  <c r="T25" i="3"/>
  <c r="S25" i="3"/>
  <c r="R25" i="3"/>
  <c r="Q25" i="3"/>
  <c r="P25" i="3"/>
  <c r="O25" i="3"/>
  <c r="N25" i="3"/>
  <c r="M25" i="3"/>
  <c r="L25" i="3"/>
  <c r="K25" i="3"/>
  <c r="J25" i="3"/>
  <c r="I25" i="3"/>
  <c r="H25" i="3"/>
  <c r="G25" i="3"/>
  <c r="F25" i="3"/>
  <c r="E25" i="3"/>
  <c r="D25" i="3"/>
  <c r="C25" i="3"/>
  <c r="W2" i="3"/>
  <c r="V2" i="3"/>
  <c r="U2" i="3"/>
  <c r="T2" i="3"/>
  <c r="S2" i="3"/>
  <c r="R2" i="3"/>
  <c r="Q2" i="3"/>
  <c r="P2" i="3"/>
  <c r="O2" i="3"/>
  <c r="N2" i="3"/>
  <c r="M2" i="3"/>
  <c r="L2" i="3"/>
  <c r="K2" i="3"/>
  <c r="J2" i="3"/>
  <c r="I2" i="3"/>
  <c r="H2" i="3"/>
  <c r="G2" i="3"/>
  <c r="F2" i="3"/>
  <c r="E2" i="3"/>
  <c r="D2"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<sst xmlns="http://schemas.openxmlformats.org/spreadsheetml/2006/main" count="103" uniqueCount="65">
  <si>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</si>
  <si>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</si>
  <si>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</si>
  <si>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</si>
  <si>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</si>
  <si>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</si>
  <si>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</si>
  <si>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</si>
  <si>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</si>
  <si>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</si>
  <si>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</si>
  <si>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</si>
  <si>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</si>
  <si>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</si>
  <si>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</si>
  <si>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</si>
  <si>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</si>
  <si>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</si>
  <si>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</si>
  <si>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</si>
  <si>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</si>
  <si>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</si>
  <si>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</si>
  <si>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</si>
  <si>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</si>
  <si>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</si>
  <si>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</si>
  <si>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6N4310 Business Management</t>
  </si>
  <si>
    <t>Assignments (2) 40%</t>
  </si>
  <si>
    <t>Assignment 1 – 20%</t>
  </si>
  <si>
    <t>Detailed description of the organisation</t>
  </si>
  <si>
    <t>Purpose</t>
  </si>
  <si>
    <t>Mission</t>
  </si>
  <si>
    <t>Vision</t>
  </si>
  <si>
    <t>Objective</t>
  </si>
  <si>
    <t>Structure</t>
  </si>
  <si>
    <t>Comprehensive SWOT/SCOT analysis</t>
  </si>
  <si>
    <t>Comprehensive PEST/PESTLE analysis</t>
  </si>
  <si>
    <t>Analysis of the impact of factors on the organisation</t>
  </si>
  <si>
    <t>Impact of change on organisation</t>
  </si>
  <si>
    <t xml:space="preserve">Impact of management and leadership styles  
</t>
  </si>
  <si>
    <t>Understanding of human resources in an organisation</t>
  </si>
  <si>
    <t>Evaluation of human resources tools and techniques:</t>
  </si>
  <si>
    <t>Recruitment</t>
  </si>
  <si>
    <t>Selection</t>
  </si>
  <si>
    <t>Appraisal</t>
  </si>
  <si>
    <t>Conflict resolution</t>
  </si>
  <si>
    <t>Assignment 2 – 20%</t>
  </si>
  <si>
    <t>Project 60%</t>
  </si>
  <si>
    <t>Role of management identified and evaluated</t>
  </si>
  <si>
    <t>Planning</t>
  </si>
  <si>
    <t>Organising</t>
  </si>
  <si>
    <t>Motivating</t>
  </si>
  <si>
    <t>Monitoring</t>
  </si>
  <si>
    <t>Review</t>
  </si>
  <si>
    <t>Control (budgetary and non-budgetary)</t>
  </si>
  <si>
    <t xml:space="preserve">Comprehensive design and evaluation of a management 
process
</t>
  </si>
  <si>
    <t>Report:</t>
  </si>
  <si>
    <t>Appropriately compiled and presented</t>
  </si>
  <si>
    <t>Comprehensive conclusions drawn</t>
  </si>
  <si>
    <t>Detailed workflow system created</t>
  </si>
  <si>
    <t>Documentation of process</t>
  </si>
  <si>
    <t>Identification of responsibilities</t>
  </si>
  <si>
    <t>Identification of expected outputs</t>
  </si>
  <si>
    <t>Assignments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</si>
</sst>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5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3" borderId="4" xfId="0" applyFill="1" applyBorder="1"/>
    <xf numFmtId="0" fontId="0" fillId="3" borderId="4"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0" fillId="0" borderId="0" xfId="0" applyAlignment="1"/>
    <xf numFmtId="0" fontId="0" fillId="0" borderId="7" xfId="0" applyBorder="1" applyAlignment="1">
      <alignment horizontal="center" vertical="center"/>
    </xf>
    <xf numFmtId="0" fontId="1" fillId="3" borderId="1" xfId="0" applyFont="1" applyFill="1" applyBorder="1"/>
    <xf numFmtId="0" fontId="0" fillId="0" borderId="10" xfId="0" applyBorder="1" applyAlignment="1">
      <alignment horizontal="center" vertical="center"/>
    </xf>
    <xf numFmtId="0" fontId="1" fillId="3" borderId="1" xfId="0" applyFont="1" applyFill="1" applyBorder="1" applyAlignment="1">
      <alignment vertical="top"/>
    </xf>
    <xf numFmtId="0" fontId="0" fillId="0" borderId="0" xfId="0" applyAlignment="1">
      <alignment vertical="top"/>
    </xf>
    <xf numFmtId="0" fontId="0" fillId="0" borderId="2" xfId="0" applyBorder="1" applyAlignment="1">
      <alignment wrapText="1"/>
    </xf>
    <xf numFmtId="0" fontId="1" fillId="4" borderId="1" xfId="0" applyFont="1" applyFill="1" applyBorder="1"/>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0" fillId="0" borderId="10" xfId="0" applyBorder="1" applyAlignment="1">
      <alignment horizontal="center"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xf numFmtId="0" fontId="0" fillId="3" borderId="4" xfId="0" applyFill="1" applyBorder="1" applyAlignment="1" applyProtection="1">
      <alignment horizontal="center"/>
    </xf>
  </cellXfs>
  <cellStyles count="1">
    <cellStyle name="Normal" xfId="0" builtinId="0"/>
  </cellStyles>
  <dxfs count="29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13"/>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oiUfWHV+yttoVFPqQdykRynVpdSLUtnJGJ4vpO/II3rQ1nnq+NCLYYdNBzSON2hXCLNWs/dXx6J6lETEf5m14g==" saltValue="MBqA3r3aQhm6t3d7zbcHg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8"/>
  <sheetViews>
    <sheetView tabSelected="1" workbookViewId="0">
      <pane xSplit="2" ySplit="5" topLeftCell="C6" activePane="bottomRight" state="frozen"/>
      <selection pane="topRight" activeCell="C1" sqref="C1"/>
      <selection pane="bottomLeft" activeCell="A6" sqref="A6"/>
      <selection pane="bottomRight" activeCell="D19" sqref="D19"/>
    </sheetView>
  </sheetViews>
  <sheetFormatPr defaultRowHeight="15" x14ac:dyDescent="0.25"/>
  <cols>
    <col min="1" max="1" width="6.140625" customWidth="1"/>
    <col min="2" max="2" width="54.85546875" customWidth="1"/>
    <col min="4" max="23" width="6" customWidth="1"/>
  </cols>
  <sheetData>
    <row r="1" spans="1:23" ht="18.75" x14ac:dyDescent="0.3">
      <c r="A1" s="2" t="s">
        <v>27</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 t="s">
        <v>28</v>
      </c>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1" t="s">
        <v>11</v>
      </c>
      <c r="B5" s="12"/>
      <c r="C5" s="13" t="s">
        <v>12</v>
      </c>
      <c r="D5" s="42"/>
      <c r="E5" s="42"/>
      <c r="F5" s="42"/>
      <c r="G5" s="42"/>
      <c r="H5" s="42"/>
      <c r="I5" s="42"/>
      <c r="J5" s="42"/>
      <c r="K5" s="42"/>
      <c r="L5" s="42"/>
      <c r="M5" s="42"/>
      <c r="N5" s="42"/>
      <c r="O5" s="42"/>
      <c r="P5" s="42"/>
      <c r="Q5" s="42"/>
      <c r="R5" s="42"/>
      <c r="S5" s="42"/>
      <c r="T5" s="42"/>
      <c r="U5" s="42"/>
      <c r="V5" s="42"/>
      <c r="W5" s="42"/>
    </row>
    <row r="6" spans="1:23" x14ac:dyDescent="0.25">
      <c r="A6" s="36" t="s">
        <v>29</v>
      </c>
      <c r="B6" s="22"/>
      <c r="C6" s="23"/>
      <c r="D6" s="54"/>
      <c r="E6" s="54"/>
      <c r="F6" s="54"/>
      <c r="G6" s="54"/>
      <c r="H6" s="54"/>
      <c r="I6" s="54"/>
      <c r="J6" s="54"/>
      <c r="K6" s="54"/>
      <c r="L6" s="54"/>
      <c r="M6" s="54"/>
      <c r="N6" s="54"/>
      <c r="O6" s="54"/>
      <c r="P6" s="54"/>
      <c r="Q6" s="54"/>
      <c r="R6" s="54"/>
      <c r="S6" s="54"/>
      <c r="T6" s="54"/>
      <c r="U6" s="54"/>
      <c r="V6" s="54"/>
      <c r="W6" s="54"/>
    </row>
    <row r="7" spans="1:23" x14ac:dyDescent="0.25">
      <c r="A7" s="24" t="s">
        <v>13</v>
      </c>
      <c r="B7" s="37" t="s">
        <v>30</v>
      </c>
      <c r="C7" s="45">
        <v>4</v>
      </c>
      <c r="D7" s="43"/>
      <c r="E7" s="43"/>
      <c r="F7" s="43"/>
      <c r="G7" s="43"/>
      <c r="H7" s="43"/>
      <c r="I7" s="43"/>
      <c r="J7" s="43"/>
      <c r="K7" s="43"/>
      <c r="L7" s="43"/>
      <c r="M7" s="43"/>
      <c r="N7" s="43"/>
      <c r="O7" s="43"/>
      <c r="P7" s="43"/>
      <c r="Q7" s="43"/>
      <c r="R7" s="43"/>
      <c r="S7" s="43"/>
      <c r="T7" s="43"/>
      <c r="U7" s="43"/>
      <c r="V7" s="43"/>
      <c r="W7" s="43"/>
    </row>
    <row r="8" spans="1:23" x14ac:dyDescent="0.25">
      <c r="A8" s="24" t="s">
        <v>13</v>
      </c>
      <c r="B8" s="37" t="s">
        <v>31</v>
      </c>
      <c r="C8" s="46"/>
      <c r="D8" s="44"/>
      <c r="E8" s="44"/>
      <c r="F8" s="44"/>
      <c r="G8" s="44"/>
      <c r="H8" s="44"/>
      <c r="I8" s="44"/>
      <c r="J8" s="44"/>
      <c r="K8" s="44"/>
      <c r="L8" s="44"/>
      <c r="M8" s="44"/>
      <c r="N8" s="44"/>
      <c r="O8" s="44"/>
      <c r="P8" s="44"/>
      <c r="Q8" s="44"/>
      <c r="R8" s="44"/>
      <c r="S8" s="44"/>
      <c r="T8" s="44"/>
      <c r="U8" s="44"/>
      <c r="V8" s="44"/>
      <c r="W8" s="44"/>
    </row>
    <row r="9" spans="1:23" x14ac:dyDescent="0.25">
      <c r="A9" s="24" t="s">
        <v>13</v>
      </c>
      <c r="B9" s="37" t="s">
        <v>32</v>
      </c>
      <c r="C9" s="46"/>
      <c r="D9" s="44"/>
      <c r="E9" s="44"/>
      <c r="F9" s="44"/>
      <c r="G9" s="44"/>
      <c r="H9" s="44"/>
      <c r="I9" s="44"/>
      <c r="J9" s="44"/>
      <c r="K9" s="44"/>
      <c r="L9" s="44"/>
      <c r="M9" s="44"/>
      <c r="N9" s="44"/>
      <c r="O9" s="44"/>
      <c r="P9" s="44"/>
      <c r="Q9" s="44"/>
      <c r="R9" s="44"/>
      <c r="S9" s="44"/>
      <c r="T9" s="44"/>
      <c r="U9" s="44"/>
      <c r="V9" s="44"/>
      <c r="W9" s="44"/>
    </row>
    <row r="10" spans="1:23" x14ac:dyDescent="0.25">
      <c r="A10" s="24" t="s">
        <v>13</v>
      </c>
      <c r="B10" s="37" t="s">
        <v>33</v>
      </c>
      <c r="C10" s="46"/>
      <c r="D10" s="44"/>
      <c r="E10" s="44"/>
      <c r="F10" s="44"/>
      <c r="G10" s="44"/>
      <c r="H10" s="44"/>
      <c r="I10" s="44"/>
      <c r="J10" s="44"/>
      <c r="K10" s="44"/>
      <c r="L10" s="44"/>
      <c r="M10" s="44"/>
      <c r="N10" s="44"/>
      <c r="O10" s="44"/>
      <c r="P10" s="44"/>
      <c r="Q10" s="44"/>
      <c r="R10" s="44"/>
      <c r="S10" s="44"/>
      <c r="T10" s="44"/>
      <c r="U10" s="44"/>
      <c r="V10" s="44"/>
      <c r="W10" s="44"/>
    </row>
    <row r="11" spans="1:23" x14ac:dyDescent="0.25">
      <c r="A11" s="24" t="s">
        <v>13</v>
      </c>
      <c r="B11" s="37" t="s">
        <v>34</v>
      </c>
      <c r="C11" s="46"/>
      <c r="D11" s="44"/>
      <c r="E11" s="44"/>
      <c r="F11" s="44"/>
      <c r="G11" s="44"/>
      <c r="H11" s="44"/>
      <c r="I11" s="44"/>
      <c r="J11" s="44"/>
      <c r="K11" s="44"/>
      <c r="L11" s="44"/>
      <c r="M11" s="44"/>
      <c r="N11" s="44"/>
      <c r="O11" s="44"/>
      <c r="P11" s="44"/>
      <c r="Q11" s="44"/>
      <c r="R11" s="44"/>
      <c r="S11" s="44"/>
      <c r="T11" s="44"/>
      <c r="U11" s="44"/>
      <c r="V11" s="44"/>
      <c r="W11" s="44"/>
    </row>
    <row r="12" spans="1:23" x14ac:dyDescent="0.25">
      <c r="A12" s="24" t="s">
        <v>13</v>
      </c>
      <c r="B12" s="37" t="s">
        <v>35</v>
      </c>
      <c r="C12" s="46"/>
      <c r="D12" s="44"/>
      <c r="E12" s="44"/>
      <c r="F12" s="44"/>
      <c r="G12" s="44"/>
      <c r="H12" s="44"/>
      <c r="I12" s="44"/>
      <c r="J12" s="44"/>
      <c r="K12" s="44"/>
      <c r="L12" s="44"/>
      <c r="M12" s="44"/>
      <c r="N12" s="44"/>
      <c r="O12" s="44"/>
      <c r="P12" s="44"/>
      <c r="Q12" s="44"/>
      <c r="R12" s="44"/>
      <c r="S12" s="44"/>
      <c r="T12" s="44"/>
      <c r="U12" s="44"/>
      <c r="V12" s="44"/>
      <c r="W12" s="44"/>
    </row>
    <row r="13" spans="1:23" x14ac:dyDescent="0.25">
      <c r="A13" s="24" t="s">
        <v>13</v>
      </c>
      <c r="B13" s="37" t="s">
        <v>36</v>
      </c>
      <c r="C13" s="33">
        <v>4</v>
      </c>
      <c r="D13" s="30"/>
      <c r="E13" s="30"/>
      <c r="F13" s="30"/>
      <c r="G13" s="30"/>
      <c r="H13" s="30"/>
      <c r="I13" s="30"/>
      <c r="J13" s="30"/>
      <c r="K13" s="30"/>
      <c r="L13" s="30"/>
      <c r="M13" s="30"/>
      <c r="N13" s="30"/>
      <c r="O13" s="30"/>
      <c r="P13" s="30"/>
      <c r="Q13" s="30"/>
      <c r="R13" s="30"/>
      <c r="S13" s="30"/>
      <c r="T13" s="30"/>
      <c r="U13" s="30"/>
      <c r="V13" s="30"/>
      <c r="W13" s="30"/>
    </row>
    <row r="14" spans="1:23" x14ac:dyDescent="0.25">
      <c r="A14" s="24" t="s">
        <v>13</v>
      </c>
      <c r="B14" s="37" t="s">
        <v>37</v>
      </c>
      <c r="C14" s="33">
        <v>4</v>
      </c>
      <c r="D14" s="30"/>
      <c r="E14" s="30"/>
      <c r="F14" s="30"/>
      <c r="G14" s="30"/>
      <c r="H14" s="30"/>
      <c r="I14" s="30"/>
      <c r="J14" s="30"/>
      <c r="K14" s="30"/>
      <c r="L14" s="30"/>
      <c r="M14" s="30"/>
      <c r="N14" s="30"/>
      <c r="O14" s="30"/>
      <c r="P14" s="30"/>
      <c r="Q14" s="30"/>
      <c r="R14" s="30"/>
      <c r="S14" s="30"/>
      <c r="T14" s="30"/>
      <c r="U14" s="30"/>
      <c r="V14" s="30"/>
      <c r="W14" s="30"/>
    </row>
    <row r="15" spans="1:23" x14ac:dyDescent="0.25">
      <c r="A15" s="24" t="s">
        <v>13</v>
      </c>
      <c r="B15" s="37" t="s">
        <v>38</v>
      </c>
      <c r="C15" s="33">
        <v>4</v>
      </c>
      <c r="D15" s="30"/>
      <c r="E15" s="30"/>
      <c r="F15" s="30"/>
      <c r="G15" s="30"/>
      <c r="H15" s="30"/>
      <c r="I15" s="30"/>
      <c r="J15" s="30"/>
      <c r="K15" s="30"/>
      <c r="L15" s="30"/>
      <c r="M15" s="30"/>
      <c r="N15" s="30"/>
      <c r="O15" s="30"/>
      <c r="P15" s="30"/>
      <c r="Q15" s="30"/>
      <c r="R15" s="30"/>
      <c r="S15" s="30"/>
      <c r="T15" s="30"/>
      <c r="U15" s="30"/>
      <c r="V15" s="30"/>
      <c r="W15" s="30"/>
    </row>
    <row r="16" spans="1:23" x14ac:dyDescent="0.25">
      <c r="A16" s="24" t="s">
        <v>13</v>
      </c>
      <c r="B16" s="37" t="s">
        <v>39</v>
      </c>
      <c r="C16" s="33">
        <v>4</v>
      </c>
      <c r="D16" s="30"/>
      <c r="E16" s="30"/>
      <c r="F16" s="30"/>
      <c r="G16" s="30"/>
      <c r="H16" s="30"/>
      <c r="I16" s="30"/>
      <c r="J16" s="30"/>
      <c r="K16" s="30"/>
      <c r="L16" s="30"/>
      <c r="M16" s="30"/>
      <c r="N16" s="30"/>
      <c r="O16" s="30"/>
      <c r="P16" s="30"/>
      <c r="Q16" s="30"/>
      <c r="R16" s="30"/>
      <c r="S16" s="30"/>
      <c r="T16" s="30"/>
      <c r="U16" s="30"/>
      <c r="V16" s="30"/>
      <c r="W16" s="30"/>
    </row>
    <row r="17" spans="1:23" x14ac:dyDescent="0.25">
      <c r="A17" s="36" t="s">
        <v>47</v>
      </c>
      <c r="B17" s="22"/>
      <c r="C17" s="23"/>
      <c r="D17" s="54"/>
      <c r="E17" s="54"/>
      <c r="F17" s="54"/>
      <c r="G17" s="54"/>
      <c r="H17" s="54"/>
      <c r="I17" s="54"/>
      <c r="J17" s="54"/>
      <c r="K17" s="54"/>
      <c r="L17" s="54"/>
      <c r="M17" s="54"/>
      <c r="N17" s="54"/>
      <c r="O17" s="54"/>
      <c r="P17" s="54"/>
      <c r="Q17" s="54"/>
      <c r="R17" s="54"/>
      <c r="S17" s="54"/>
      <c r="T17" s="54"/>
      <c r="U17" s="54"/>
      <c r="V17" s="54"/>
      <c r="W17" s="54"/>
    </row>
    <row r="18" spans="1:23" ht="15" customHeight="1" x14ac:dyDescent="0.25">
      <c r="A18" s="24" t="s">
        <v>13</v>
      </c>
      <c r="B18" s="38" t="s">
        <v>40</v>
      </c>
      <c r="C18" s="35">
        <v>4</v>
      </c>
      <c r="D18" s="31"/>
      <c r="E18" s="31"/>
      <c r="F18" s="31"/>
      <c r="G18" s="31"/>
      <c r="H18" s="31"/>
      <c r="I18" s="31"/>
      <c r="J18" s="31"/>
      <c r="K18" s="31"/>
      <c r="L18" s="31"/>
      <c r="M18" s="31"/>
      <c r="N18" s="31"/>
      <c r="O18" s="31"/>
      <c r="P18" s="31"/>
      <c r="Q18" s="31"/>
      <c r="R18" s="31"/>
      <c r="S18" s="31"/>
      <c r="T18" s="31"/>
      <c r="U18" s="31"/>
      <c r="V18" s="31"/>
      <c r="W18" s="31"/>
    </row>
    <row r="19" spans="1:23" x14ac:dyDescent="0.25">
      <c r="A19" s="24" t="s">
        <v>13</v>
      </c>
      <c r="B19" s="32" t="s">
        <v>41</v>
      </c>
      <c r="C19" s="35">
        <v>4</v>
      </c>
      <c r="D19" s="31"/>
      <c r="E19" s="31"/>
      <c r="F19" s="31"/>
      <c r="G19" s="31"/>
      <c r="H19" s="31"/>
      <c r="I19" s="31"/>
      <c r="J19" s="31"/>
      <c r="K19" s="31"/>
      <c r="L19" s="31"/>
      <c r="M19" s="31"/>
      <c r="N19" s="31"/>
      <c r="O19" s="31"/>
      <c r="P19" s="31"/>
      <c r="Q19" s="31"/>
      <c r="R19" s="31"/>
      <c r="S19" s="31"/>
      <c r="T19" s="31"/>
      <c r="U19" s="31"/>
      <c r="V19" s="31"/>
      <c r="W19" s="31"/>
    </row>
    <row r="20" spans="1:23" x14ac:dyDescent="0.25">
      <c r="A20" s="36" t="s">
        <v>42</v>
      </c>
      <c r="B20" s="22"/>
      <c r="C20" s="23"/>
      <c r="D20" s="54"/>
      <c r="E20" s="54"/>
      <c r="F20" s="54"/>
      <c r="G20" s="54"/>
      <c r="H20" s="54"/>
      <c r="I20" s="54"/>
      <c r="J20" s="54"/>
      <c r="K20" s="54"/>
      <c r="L20" s="54"/>
      <c r="M20" s="54"/>
      <c r="N20" s="54"/>
      <c r="O20" s="54"/>
      <c r="P20" s="54"/>
      <c r="Q20" s="54"/>
      <c r="R20" s="54"/>
      <c r="S20" s="54"/>
      <c r="T20" s="54"/>
      <c r="U20" s="54"/>
      <c r="V20" s="54"/>
      <c r="W20" s="54"/>
    </row>
    <row r="21" spans="1:23" x14ac:dyDescent="0.25">
      <c r="A21" s="24" t="s">
        <v>13</v>
      </c>
      <c r="B21" s="37" t="s">
        <v>43</v>
      </c>
      <c r="C21" s="49">
        <v>12</v>
      </c>
      <c r="D21" s="47"/>
      <c r="E21" s="47"/>
      <c r="F21" s="47"/>
      <c r="G21" s="47"/>
      <c r="H21" s="47"/>
      <c r="I21" s="47"/>
      <c r="J21" s="47"/>
      <c r="K21" s="47"/>
      <c r="L21" s="47"/>
      <c r="M21" s="47"/>
      <c r="N21" s="47"/>
      <c r="O21" s="47"/>
      <c r="P21" s="47"/>
      <c r="Q21" s="47"/>
      <c r="R21" s="47"/>
      <c r="S21" s="47"/>
      <c r="T21" s="47"/>
      <c r="U21" s="47"/>
      <c r="V21" s="47"/>
      <c r="W21" s="47"/>
    </row>
    <row r="22" spans="1:23" x14ac:dyDescent="0.25">
      <c r="A22" s="24" t="s">
        <v>13</v>
      </c>
      <c r="B22" s="37" t="s">
        <v>44</v>
      </c>
      <c r="C22" s="46"/>
      <c r="D22" s="48"/>
      <c r="E22" s="48"/>
      <c r="F22" s="48"/>
      <c r="G22" s="48"/>
      <c r="H22" s="48"/>
      <c r="I22" s="48"/>
      <c r="J22" s="48"/>
      <c r="K22" s="48"/>
      <c r="L22" s="48"/>
      <c r="M22" s="48"/>
      <c r="N22" s="48"/>
      <c r="O22" s="48"/>
      <c r="P22" s="48"/>
      <c r="Q22" s="48"/>
      <c r="R22" s="48"/>
      <c r="S22" s="48"/>
      <c r="T22" s="48"/>
      <c r="U22" s="48"/>
      <c r="V22" s="48"/>
      <c r="W22" s="48"/>
    </row>
    <row r="23" spans="1:23" x14ac:dyDescent="0.25">
      <c r="A23" s="24" t="s">
        <v>13</v>
      </c>
      <c r="B23" s="37" t="s">
        <v>45</v>
      </c>
      <c r="C23" s="46"/>
      <c r="D23" s="48"/>
      <c r="E23" s="48"/>
      <c r="F23" s="48"/>
      <c r="G23" s="48"/>
      <c r="H23" s="48"/>
      <c r="I23" s="48"/>
      <c r="J23" s="48"/>
      <c r="K23" s="48"/>
      <c r="L23" s="48"/>
      <c r="M23" s="48"/>
      <c r="N23" s="48"/>
      <c r="O23" s="48"/>
      <c r="P23" s="48"/>
      <c r="Q23" s="48"/>
      <c r="R23" s="48"/>
      <c r="S23" s="48"/>
      <c r="T23" s="48"/>
      <c r="U23" s="48"/>
      <c r="V23" s="48"/>
      <c r="W23" s="48"/>
    </row>
    <row r="24" spans="1:23" x14ac:dyDescent="0.25">
      <c r="A24" s="24" t="s">
        <v>13</v>
      </c>
      <c r="B24" s="37" t="s">
        <v>46</v>
      </c>
      <c r="C24" s="46"/>
      <c r="D24" s="48"/>
      <c r="E24" s="48"/>
      <c r="F24" s="48"/>
      <c r="G24" s="48"/>
      <c r="H24" s="48"/>
      <c r="I24" s="48"/>
      <c r="J24" s="48"/>
      <c r="K24" s="48"/>
      <c r="L24" s="48"/>
      <c r="M24" s="48"/>
      <c r="N24" s="48"/>
      <c r="O24" s="48"/>
      <c r="P24" s="48"/>
      <c r="Q24" s="48"/>
      <c r="R24" s="48"/>
      <c r="S24" s="48"/>
      <c r="T24" s="48"/>
      <c r="U24" s="48"/>
      <c r="V24" s="48"/>
      <c r="W24" s="48"/>
    </row>
    <row r="25" spans="1:23" x14ac:dyDescent="0.25">
      <c r="A25" s="9" t="s">
        <v>14</v>
      </c>
      <c r="B25" s="9"/>
      <c r="C25" s="10">
        <f t="shared" ref="C25:W25" si="0">SUM(C6:C24)</f>
        <v>40</v>
      </c>
      <c r="D25" s="10">
        <f t="shared" si="0"/>
        <v>0</v>
      </c>
      <c r="E25" s="10">
        <f t="shared" si="0"/>
        <v>0</v>
      </c>
      <c r="F25" s="10">
        <f t="shared" si="0"/>
        <v>0</v>
      </c>
      <c r="G25" s="10">
        <f t="shared" si="0"/>
        <v>0</v>
      </c>
      <c r="H25" s="10">
        <f t="shared" si="0"/>
        <v>0</v>
      </c>
      <c r="I25" s="10">
        <f t="shared" si="0"/>
        <v>0</v>
      </c>
      <c r="J25" s="10">
        <f t="shared" si="0"/>
        <v>0</v>
      </c>
      <c r="K25" s="10">
        <f t="shared" si="0"/>
        <v>0</v>
      </c>
      <c r="L25" s="10">
        <f t="shared" si="0"/>
        <v>0</v>
      </c>
      <c r="M25" s="10">
        <f t="shared" si="0"/>
        <v>0</v>
      </c>
      <c r="N25" s="10">
        <f t="shared" si="0"/>
        <v>0</v>
      </c>
      <c r="O25" s="10">
        <f t="shared" si="0"/>
        <v>0</v>
      </c>
      <c r="P25" s="10">
        <f t="shared" si="0"/>
        <v>0</v>
      </c>
      <c r="Q25" s="10">
        <f t="shared" si="0"/>
        <v>0</v>
      </c>
      <c r="R25" s="10">
        <f t="shared" si="0"/>
        <v>0</v>
      </c>
      <c r="S25" s="10">
        <f t="shared" si="0"/>
        <v>0</v>
      </c>
      <c r="T25" s="10">
        <f t="shared" si="0"/>
        <v>0</v>
      </c>
      <c r="U25" s="10">
        <f t="shared" si="0"/>
        <v>0</v>
      </c>
      <c r="V25" s="10">
        <f t="shared" si="0"/>
        <v>0</v>
      </c>
      <c r="W25" s="10">
        <f t="shared" si="0"/>
        <v>0</v>
      </c>
    </row>
    <row r="27" spans="1:23" x14ac:dyDescent="0.25">
      <c r="A27" t="s">
        <v>15</v>
      </c>
      <c r="B27" t="s">
        <v>16</v>
      </c>
    </row>
    <row r="28" spans="1:23" x14ac:dyDescent="0.25">
      <c r="B28" t="s">
        <v>17</v>
      </c>
    </row>
  </sheetData>
  <sheetProtection algorithmName="SHA-512" hashValue="T/uZPuGuy/s8s2UefBHUUfbl8TVynRH82devXBQRea8nBCKkfe4N8vVUUgby6X+Wic1s1b6sT/p4eS+TH6kL9w==" saltValue="XkvQpaX3XzqYbWL6V1ujAg==" spinCount="100000" sheet="1" objects="1" scenarios="1" selectLockedCells="1"/>
  <mergeCells count="62">
    <mergeCell ref="W21:W24"/>
    <mergeCell ref="R21:R24"/>
    <mergeCell ref="S21:S24"/>
    <mergeCell ref="T21:T24"/>
    <mergeCell ref="U21:U24"/>
    <mergeCell ref="V21:V24"/>
    <mergeCell ref="C21:C24"/>
    <mergeCell ref="D21:D24"/>
    <mergeCell ref="E21:E24"/>
    <mergeCell ref="F21:F24"/>
    <mergeCell ref="G21:G24"/>
    <mergeCell ref="H21:H24"/>
    <mergeCell ref="I21:I24"/>
    <mergeCell ref="J21:J24"/>
    <mergeCell ref="K21:K24"/>
    <mergeCell ref="L21:L24"/>
    <mergeCell ref="M21:M24"/>
    <mergeCell ref="N21:N24"/>
    <mergeCell ref="O21:O24"/>
    <mergeCell ref="W7:W12"/>
    <mergeCell ref="R7:R12"/>
    <mergeCell ref="S7:S12"/>
    <mergeCell ref="T7:T12"/>
    <mergeCell ref="U7:U12"/>
    <mergeCell ref="V7:V12"/>
    <mergeCell ref="P7:P12"/>
    <mergeCell ref="Q7:Q12"/>
    <mergeCell ref="M7:M12"/>
    <mergeCell ref="N7:N12"/>
    <mergeCell ref="O7:O12"/>
    <mergeCell ref="P21:P24"/>
    <mergeCell ref="Q21:Q24"/>
    <mergeCell ref="C7:C12"/>
    <mergeCell ref="D7:D12"/>
    <mergeCell ref="E7:E12"/>
    <mergeCell ref="F7:F12"/>
    <mergeCell ref="G7:G12"/>
    <mergeCell ref="H7:H12"/>
    <mergeCell ref="I7:I12"/>
    <mergeCell ref="J7:J12"/>
    <mergeCell ref="K7:K12"/>
    <mergeCell ref="L7:L12"/>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cfRule type="expression" dxfId="292" priority="220">
      <formula>D7&gt;$C7</formula>
    </cfRule>
  </conditionalFormatting>
  <conditionalFormatting sqref="W7">
    <cfRule type="expression" dxfId="291" priority="201">
      <formula>W7&gt;$C7</formula>
    </cfRule>
  </conditionalFormatting>
  <conditionalFormatting sqref="E7">
    <cfRule type="expression" dxfId="290" priority="219">
      <formula>E7&gt;$C7</formula>
    </cfRule>
  </conditionalFormatting>
  <conditionalFormatting sqref="F7">
    <cfRule type="expression" dxfId="289" priority="218">
      <formula>F7&gt;$C7</formula>
    </cfRule>
  </conditionalFormatting>
  <conditionalFormatting sqref="G7">
    <cfRule type="expression" dxfId="288" priority="217">
      <formula>G7&gt;$C7</formula>
    </cfRule>
  </conditionalFormatting>
  <conditionalFormatting sqref="H7">
    <cfRule type="expression" dxfId="287" priority="216">
      <formula>H7&gt;$C7</formula>
    </cfRule>
  </conditionalFormatting>
  <conditionalFormatting sqref="I7">
    <cfRule type="expression" dxfId="286" priority="215">
      <formula>I7&gt;$C7</formula>
    </cfRule>
  </conditionalFormatting>
  <conditionalFormatting sqref="J7">
    <cfRule type="expression" dxfId="285" priority="214">
      <formula>J7&gt;$C7</formula>
    </cfRule>
  </conditionalFormatting>
  <conditionalFormatting sqref="K7">
    <cfRule type="expression" dxfId="284" priority="213">
      <formula>K7&gt;$C7</formula>
    </cfRule>
  </conditionalFormatting>
  <conditionalFormatting sqref="L7">
    <cfRule type="expression" dxfId="283" priority="212">
      <formula>L7&gt;$C7</formula>
    </cfRule>
  </conditionalFormatting>
  <conditionalFormatting sqref="M7">
    <cfRule type="expression" dxfId="282" priority="211">
      <formula>M7&gt;$C7</formula>
    </cfRule>
  </conditionalFormatting>
  <conditionalFormatting sqref="N7">
    <cfRule type="expression" dxfId="281" priority="210">
      <formula>N7&gt;$C7</formula>
    </cfRule>
  </conditionalFormatting>
  <conditionalFormatting sqref="O7">
    <cfRule type="expression" dxfId="280" priority="209">
      <formula>O7&gt;$C7</formula>
    </cfRule>
  </conditionalFormatting>
  <conditionalFormatting sqref="P7">
    <cfRule type="expression" dxfId="279" priority="208">
      <formula>P7&gt;$C7</formula>
    </cfRule>
  </conditionalFormatting>
  <conditionalFormatting sqref="Q7">
    <cfRule type="expression" dxfId="278" priority="207">
      <formula>Q7&gt;$C7</formula>
    </cfRule>
  </conditionalFormatting>
  <conditionalFormatting sqref="R7">
    <cfRule type="expression" dxfId="277" priority="206">
      <formula>R7&gt;$C7</formula>
    </cfRule>
  </conditionalFormatting>
  <conditionalFormatting sqref="S7">
    <cfRule type="expression" dxfId="276" priority="205">
      <formula>S7&gt;$C7</formula>
    </cfRule>
  </conditionalFormatting>
  <conditionalFormatting sqref="T7">
    <cfRule type="expression" dxfId="275" priority="204">
      <formula>T7&gt;$C7</formula>
    </cfRule>
  </conditionalFormatting>
  <conditionalFormatting sqref="U7">
    <cfRule type="expression" dxfId="274" priority="203">
      <formula>U7&gt;$C7</formula>
    </cfRule>
  </conditionalFormatting>
  <conditionalFormatting sqref="V7">
    <cfRule type="expression" dxfId="273" priority="202">
      <formula>V7&gt;$C7</formula>
    </cfRule>
  </conditionalFormatting>
  <conditionalFormatting sqref="D6">
    <cfRule type="expression" dxfId="272" priority="180">
      <formula>D6&gt;$C6</formula>
    </cfRule>
  </conditionalFormatting>
  <conditionalFormatting sqref="E6:W6">
    <cfRule type="expression" dxfId="271" priority="179">
      <formula>E6&gt;$C6</formula>
    </cfRule>
  </conditionalFormatting>
  <conditionalFormatting sqref="D17">
    <cfRule type="expression" dxfId="270" priority="168">
      <formula>D17&gt;$C17</formula>
    </cfRule>
  </conditionalFormatting>
  <conditionalFormatting sqref="E17:W17">
    <cfRule type="expression" dxfId="269" priority="167">
      <formula>E17&gt;$C17</formula>
    </cfRule>
  </conditionalFormatting>
  <conditionalFormatting sqref="D20">
    <cfRule type="expression" dxfId="268" priority="164">
      <formula>D20&gt;$C20</formula>
    </cfRule>
  </conditionalFormatting>
  <conditionalFormatting sqref="E20:W20">
    <cfRule type="expression" dxfId="267" priority="163">
      <formula>E20&gt;$C20</formula>
    </cfRule>
  </conditionalFormatting>
  <conditionalFormatting sqref="D13">
    <cfRule type="expression" dxfId="266" priority="160">
      <formula>D13&gt;$C13</formula>
    </cfRule>
  </conditionalFormatting>
  <conditionalFormatting sqref="W13">
    <cfRule type="expression" dxfId="265" priority="141">
      <formula>W13&gt;$C13</formula>
    </cfRule>
  </conditionalFormatting>
  <conditionalFormatting sqref="E13">
    <cfRule type="expression" dxfId="264" priority="159">
      <formula>E13&gt;$C13</formula>
    </cfRule>
  </conditionalFormatting>
  <conditionalFormatting sqref="F13">
    <cfRule type="expression" dxfId="263" priority="158">
      <formula>F13&gt;$C13</formula>
    </cfRule>
  </conditionalFormatting>
  <conditionalFormatting sqref="G13">
    <cfRule type="expression" dxfId="262" priority="157">
      <formula>G13&gt;$C13</formula>
    </cfRule>
  </conditionalFormatting>
  <conditionalFormatting sqref="H13">
    <cfRule type="expression" dxfId="261" priority="156">
      <formula>H13&gt;$C13</formula>
    </cfRule>
  </conditionalFormatting>
  <conditionalFormatting sqref="I13">
    <cfRule type="expression" dxfId="260" priority="155">
      <formula>I13&gt;$C13</formula>
    </cfRule>
  </conditionalFormatting>
  <conditionalFormatting sqref="J13">
    <cfRule type="expression" dxfId="259" priority="154">
      <formula>J13&gt;$C13</formula>
    </cfRule>
  </conditionalFormatting>
  <conditionalFormatting sqref="K13">
    <cfRule type="expression" dxfId="258" priority="153">
      <formula>K13&gt;$C13</formula>
    </cfRule>
  </conditionalFormatting>
  <conditionalFormatting sqref="L13">
    <cfRule type="expression" dxfId="257" priority="152">
      <formula>L13&gt;$C13</formula>
    </cfRule>
  </conditionalFormatting>
  <conditionalFormatting sqref="M13">
    <cfRule type="expression" dxfId="256" priority="151">
      <formula>M13&gt;$C13</formula>
    </cfRule>
  </conditionalFormatting>
  <conditionalFormatting sqref="N13">
    <cfRule type="expression" dxfId="255" priority="150">
      <formula>N13&gt;$C13</formula>
    </cfRule>
  </conditionalFormatting>
  <conditionalFormatting sqref="O13">
    <cfRule type="expression" dxfId="254" priority="149">
      <formula>O13&gt;$C13</formula>
    </cfRule>
  </conditionalFormatting>
  <conditionalFormatting sqref="P13">
    <cfRule type="expression" dxfId="253" priority="148">
      <formula>P13&gt;$C13</formula>
    </cfRule>
  </conditionalFormatting>
  <conditionalFormatting sqref="Q13">
    <cfRule type="expression" dxfId="252" priority="147">
      <formula>Q13&gt;$C13</formula>
    </cfRule>
  </conditionalFormatting>
  <conditionalFormatting sqref="R13">
    <cfRule type="expression" dxfId="251" priority="146">
      <formula>R13&gt;$C13</formula>
    </cfRule>
  </conditionalFormatting>
  <conditionalFormatting sqref="S13">
    <cfRule type="expression" dxfId="250" priority="145">
      <formula>S13&gt;$C13</formula>
    </cfRule>
  </conditionalFormatting>
  <conditionalFormatting sqref="T13">
    <cfRule type="expression" dxfId="249" priority="144">
      <formula>T13&gt;$C13</formula>
    </cfRule>
  </conditionalFormatting>
  <conditionalFormatting sqref="U13">
    <cfRule type="expression" dxfId="248" priority="143">
      <formula>U13&gt;$C13</formula>
    </cfRule>
  </conditionalFormatting>
  <conditionalFormatting sqref="V13">
    <cfRule type="expression" dxfId="247" priority="142">
      <formula>V13&gt;$C13</formula>
    </cfRule>
  </conditionalFormatting>
  <conditionalFormatting sqref="D14">
    <cfRule type="expression" dxfId="246" priority="140">
      <formula>D14&gt;$C14</formula>
    </cfRule>
  </conditionalFormatting>
  <conditionalFormatting sqref="W14">
    <cfRule type="expression" dxfId="245" priority="121">
      <formula>W14&gt;$C14</formula>
    </cfRule>
  </conditionalFormatting>
  <conditionalFormatting sqref="E14">
    <cfRule type="expression" dxfId="244" priority="139">
      <formula>E14&gt;$C14</formula>
    </cfRule>
  </conditionalFormatting>
  <conditionalFormatting sqref="F14">
    <cfRule type="expression" dxfId="243" priority="138">
      <formula>F14&gt;$C14</formula>
    </cfRule>
  </conditionalFormatting>
  <conditionalFormatting sqref="G14">
    <cfRule type="expression" dxfId="242" priority="137">
      <formula>G14&gt;$C14</formula>
    </cfRule>
  </conditionalFormatting>
  <conditionalFormatting sqref="H14">
    <cfRule type="expression" dxfId="241" priority="136">
      <formula>H14&gt;$C14</formula>
    </cfRule>
  </conditionalFormatting>
  <conditionalFormatting sqref="I14">
    <cfRule type="expression" dxfId="240" priority="135">
      <formula>I14&gt;$C14</formula>
    </cfRule>
  </conditionalFormatting>
  <conditionalFormatting sqref="J14">
    <cfRule type="expression" dxfId="239" priority="134">
      <formula>J14&gt;$C14</formula>
    </cfRule>
  </conditionalFormatting>
  <conditionalFormatting sqref="K14">
    <cfRule type="expression" dxfId="238" priority="133">
      <formula>K14&gt;$C14</formula>
    </cfRule>
  </conditionalFormatting>
  <conditionalFormatting sqref="L14">
    <cfRule type="expression" dxfId="237" priority="132">
      <formula>L14&gt;$C14</formula>
    </cfRule>
  </conditionalFormatting>
  <conditionalFormatting sqref="M14">
    <cfRule type="expression" dxfId="236" priority="131">
      <formula>M14&gt;$C14</formula>
    </cfRule>
  </conditionalFormatting>
  <conditionalFormatting sqref="N14">
    <cfRule type="expression" dxfId="235" priority="130">
      <formula>N14&gt;$C14</formula>
    </cfRule>
  </conditionalFormatting>
  <conditionalFormatting sqref="O14">
    <cfRule type="expression" dxfId="234" priority="129">
      <formula>O14&gt;$C14</formula>
    </cfRule>
  </conditionalFormatting>
  <conditionalFormatting sqref="P14">
    <cfRule type="expression" dxfId="233" priority="128">
      <formula>P14&gt;$C14</formula>
    </cfRule>
  </conditionalFormatting>
  <conditionalFormatting sqref="Q14">
    <cfRule type="expression" dxfId="232" priority="127">
      <formula>Q14&gt;$C14</formula>
    </cfRule>
  </conditionalFormatting>
  <conditionalFormatting sqref="R14">
    <cfRule type="expression" dxfId="231" priority="126">
      <formula>R14&gt;$C14</formula>
    </cfRule>
  </conditionalFormatting>
  <conditionalFormatting sqref="S14">
    <cfRule type="expression" dxfId="230" priority="125">
      <formula>S14&gt;$C14</formula>
    </cfRule>
  </conditionalFormatting>
  <conditionalFormatting sqref="T14">
    <cfRule type="expression" dxfId="229" priority="124">
      <formula>T14&gt;$C14</formula>
    </cfRule>
  </conditionalFormatting>
  <conditionalFormatting sqref="U14">
    <cfRule type="expression" dxfId="228" priority="123">
      <formula>U14&gt;$C14</formula>
    </cfRule>
  </conditionalFormatting>
  <conditionalFormatting sqref="V14">
    <cfRule type="expression" dxfId="227" priority="122">
      <formula>V14&gt;$C14</formula>
    </cfRule>
  </conditionalFormatting>
  <conditionalFormatting sqref="D15">
    <cfRule type="expression" dxfId="226" priority="120">
      <formula>D15&gt;$C15</formula>
    </cfRule>
  </conditionalFormatting>
  <conditionalFormatting sqref="W15">
    <cfRule type="expression" dxfId="225" priority="101">
      <formula>W15&gt;$C15</formula>
    </cfRule>
  </conditionalFormatting>
  <conditionalFormatting sqref="E15">
    <cfRule type="expression" dxfId="224" priority="119">
      <formula>E15&gt;$C15</formula>
    </cfRule>
  </conditionalFormatting>
  <conditionalFormatting sqref="F15">
    <cfRule type="expression" dxfId="223" priority="118">
      <formula>F15&gt;$C15</formula>
    </cfRule>
  </conditionalFormatting>
  <conditionalFormatting sqref="G15">
    <cfRule type="expression" dxfId="222" priority="117">
      <formula>G15&gt;$C15</formula>
    </cfRule>
  </conditionalFormatting>
  <conditionalFormatting sqref="H15">
    <cfRule type="expression" dxfId="221" priority="116">
      <formula>H15&gt;$C15</formula>
    </cfRule>
  </conditionalFormatting>
  <conditionalFormatting sqref="I15">
    <cfRule type="expression" dxfId="220" priority="115">
      <formula>I15&gt;$C15</formula>
    </cfRule>
  </conditionalFormatting>
  <conditionalFormatting sqref="J15">
    <cfRule type="expression" dxfId="219" priority="114">
      <formula>J15&gt;$C15</formula>
    </cfRule>
  </conditionalFormatting>
  <conditionalFormatting sqref="K15">
    <cfRule type="expression" dxfId="218" priority="113">
      <formula>K15&gt;$C15</formula>
    </cfRule>
  </conditionalFormatting>
  <conditionalFormatting sqref="L15">
    <cfRule type="expression" dxfId="217" priority="112">
      <formula>L15&gt;$C15</formula>
    </cfRule>
  </conditionalFormatting>
  <conditionalFormatting sqref="M15">
    <cfRule type="expression" dxfId="216" priority="111">
      <formula>M15&gt;$C15</formula>
    </cfRule>
  </conditionalFormatting>
  <conditionalFormatting sqref="N15">
    <cfRule type="expression" dxfId="215" priority="110">
      <formula>N15&gt;$C15</formula>
    </cfRule>
  </conditionalFormatting>
  <conditionalFormatting sqref="O15">
    <cfRule type="expression" dxfId="214" priority="109">
      <formula>O15&gt;$C15</formula>
    </cfRule>
  </conditionalFormatting>
  <conditionalFormatting sqref="P15">
    <cfRule type="expression" dxfId="213" priority="108">
      <formula>P15&gt;$C15</formula>
    </cfRule>
  </conditionalFormatting>
  <conditionalFormatting sqref="Q15">
    <cfRule type="expression" dxfId="212" priority="107">
      <formula>Q15&gt;$C15</formula>
    </cfRule>
  </conditionalFormatting>
  <conditionalFormatting sqref="R15">
    <cfRule type="expression" dxfId="211" priority="106">
      <formula>R15&gt;$C15</formula>
    </cfRule>
  </conditionalFormatting>
  <conditionalFormatting sqref="S15">
    <cfRule type="expression" dxfId="210" priority="105">
      <formula>S15&gt;$C15</formula>
    </cfRule>
  </conditionalFormatting>
  <conditionalFormatting sqref="T15">
    <cfRule type="expression" dxfId="209" priority="104">
      <formula>T15&gt;$C15</formula>
    </cfRule>
  </conditionalFormatting>
  <conditionalFormatting sqref="U15">
    <cfRule type="expression" dxfId="208" priority="103">
      <formula>U15&gt;$C15</formula>
    </cfRule>
  </conditionalFormatting>
  <conditionalFormatting sqref="V15">
    <cfRule type="expression" dxfId="207" priority="102">
      <formula>V15&gt;$C15</formula>
    </cfRule>
  </conditionalFormatting>
  <conditionalFormatting sqref="D16">
    <cfRule type="expression" dxfId="206" priority="100">
      <formula>D16&gt;$C16</formula>
    </cfRule>
  </conditionalFormatting>
  <conditionalFormatting sqref="W16">
    <cfRule type="expression" dxfId="205" priority="81">
      <formula>W16&gt;$C16</formula>
    </cfRule>
  </conditionalFormatting>
  <conditionalFormatting sqref="E16">
    <cfRule type="expression" dxfId="204" priority="99">
      <formula>E16&gt;$C16</formula>
    </cfRule>
  </conditionalFormatting>
  <conditionalFormatting sqref="F16">
    <cfRule type="expression" dxfId="203" priority="98">
      <formula>F16&gt;$C16</formula>
    </cfRule>
  </conditionalFormatting>
  <conditionalFormatting sqref="G16">
    <cfRule type="expression" dxfId="202" priority="97">
      <formula>G16&gt;$C16</formula>
    </cfRule>
  </conditionalFormatting>
  <conditionalFormatting sqref="H16">
    <cfRule type="expression" dxfId="201" priority="96">
      <formula>H16&gt;$C16</formula>
    </cfRule>
  </conditionalFormatting>
  <conditionalFormatting sqref="I16">
    <cfRule type="expression" dxfId="200" priority="95">
      <formula>I16&gt;$C16</formula>
    </cfRule>
  </conditionalFormatting>
  <conditionalFormatting sqref="J16">
    <cfRule type="expression" dxfId="199" priority="94">
      <formula>J16&gt;$C16</formula>
    </cfRule>
  </conditionalFormatting>
  <conditionalFormatting sqref="K16">
    <cfRule type="expression" dxfId="198" priority="93">
      <formula>K16&gt;$C16</formula>
    </cfRule>
  </conditionalFormatting>
  <conditionalFormatting sqref="L16">
    <cfRule type="expression" dxfId="197" priority="92">
      <formula>L16&gt;$C16</formula>
    </cfRule>
  </conditionalFormatting>
  <conditionalFormatting sqref="M16">
    <cfRule type="expression" dxfId="196" priority="91">
      <formula>M16&gt;$C16</formula>
    </cfRule>
  </conditionalFormatting>
  <conditionalFormatting sqref="N16">
    <cfRule type="expression" dxfId="195" priority="90">
      <formula>N16&gt;$C16</formula>
    </cfRule>
  </conditionalFormatting>
  <conditionalFormatting sqref="O16">
    <cfRule type="expression" dxfId="194" priority="89">
      <formula>O16&gt;$C16</formula>
    </cfRule>
  </conditionalFormatting>
  <conditionalFormatting sqref="P16">
    <cfRule type="expression" dxfId="193" priority="88">
      <formula>P16&gt;$C16</formula>
    </cfRule>
  </conditionalFormatting>
  <conditionalFormatting sqref="Q16">
    <cfRule type="expression" dxfId="192" priority="87">
      <formula>Q16&gt;$C16</formula>
    </cfRule>
  </conditionalFormatting>
  <conditionalFormatting sqref="R16">
    <cfRule type="expression" dxfId="191" priority="86">
      <formula>R16&gt;$C16</formula>
    </cfRule>
  </conditionalFormatting>
  <conditionalFormatting sqref="S16">
    <cfRule type="expression" dxfId="190" priority="85">
      <formula>S16&gt;$C16</formula>
    </cfRule>
  </conditionalFormatting>
  <conditionalFormatting sqref="T16">
    <cfRule type="expression" dxfId="189" priority="84">
      <formula>T16&gt;$C16</formula>
    </cfRule>
  </conditionalFormatting>
  <conditionalFormatting sqref="U16">
    <cfRule type="expression" dxfId="188" priority="83">
      <formula>U16&gt;$C16</formula>
    </cfRule>
  </conditionalFormatting>
  <conditionalFormatting sqref="V16">
    <cfRule type="expression" dxfId="187" priority="82">
      <formula>V16&gt;$C16</formula>
    </cfRule>
  </conditionalFormatting>
  <conditionalFormatting sqref="D18">
    <cfRule type="expression" dxfId="186" priority="60">
      <formula>D18&gt;$C18</formula>
    </cfRule>
  </conditionalFormatting>
  <conditionalFormatting sqref="W18">
    <cfRule type="expression" dxfId="185" priority="41">
      <formula>W18&gt;$C18</formula>
    </cfRule>
  </conditionalFormatting>
  <conditionalFormatting sqref="E18">
    <cfRule type="expression" dxfId="184" priority="59">
      <formula>E18&gt;$C18</formula>
    </cfRule>
  </conditionalFormatting>
  <conditionalFormatting sqref="F18">
    <cfRule type="expression" dxfId="183" priority="58">
      <formula>F18&gt;$C18</formula>
    </cfRule>
  </conditionalFormatting>
  <conditionalFormatting sqref="G18">
    <cfRule type="expression" dxfId="182" priority="57">
      <formula>G18&gt;$C18</formula>
    </cfRule>
  </conditionalFormatting>
  <conditionalFormatting sqref="H18">
    <cfRule type="expression" dxfId="181" priority="56">
      <formula>H18&gt;$C18</formula>
    </cfRule>
  </conditionalFormatting>
  <conditionalFormatting sqref="I18">
    <cfRule type="expression" dxfId="180" priority="55">
      <formula>I18&gt;$C18</formula>
    </cfRule>
  </conditionalFormatting>
  <conditionalFormatting sqref="J18">
    <cfRule type="expression" dxfId="179" priority="54">
      <formula>J18&gt;$C18</formula>
    </cfRule>
  </conditionalFormatting>
  <conditionalFormatting sqref="K18">
    <cfRule type="expression" dxfId="178" priority="53">
      <formula>K18&gt;$C18</formula>
    </cfRule>
  </conditionalFormatting>
  <conditionalFormatting sqref="L18">
    <cfRule type="expression" dxfId="177" priority="52">
      <formula>L18&gt;$C18</formula>
    </cfRule>
  </conditionalFormatting>
  <conditionalFormatting sqref="M18">
    <cfRule type="expression" dxfId="176" priority="51">
      <formula>M18&gt;$C18</formula>
    </cfRule>
  </conditionalFormatting>
  <conditionalFormatting sqref="N18">
    <cfRule type="expression" dxfId="175" priority="50">
      <formula>N18&gt;$C18</formula>
    </cfRule>
  </conditionalFormatting>
  <conditionalFormatting sqref="O18">
    <cfRule type="expression" dxfId="174" priority="49">
      <formula>O18&gt;$C18</formula>
    </cfRule>
  </conditionalFormatting>
  <conditionalFormatting sqref="P18">
    <cfRule type="expression" dxfId="173" priority="48">
      <formula>P18&gt;$C18</formula>
    </cfRule>
  </conditionalFormatting>
  <conditionalFormatting sqref="Q18">
    <cfRule type="expression" dxfId="172" priority="47">
      <formula>Q18&gt;$C18</formula>
    </cfRule>
  </conditionalFormatting>
  <conditionalFormatting sqref="R18">
    <cfRule type="expression" dxfId="171" priority="46">
      <formula>R18&gt;$C18</formula>
    </cfRule>
  </conditionalFormatting>
  <conditionalFormatting sqref="S18">
    <cfRule type="expression" dxfId="170" priority="45">
      <formula>S18&gt;$C18</formula>
    </cfRule>
  </conditionalFormatting>
  <conditionalFormatting sqref="T18">
    <cfRule type="expression" dxfId="169" priority="44">
      <formula>T18&gt;$C18</formula>
    </cfRule>
  </conditionalFormatting>
  <conditionalFormatting sqref="U18">
    <cfRule type="expression" dxfId="168" priority="43">
      <formula>U18&gt;$C18</formula>
    </cfRule>
  </conditionalFormatting>
  <conditionalFormatting sqref="V18">
    <cfRule type="expression" dxfId="167" priority="42">
      <formula>V18&gt;$C18</formula>
    </cfRule>
  </conditionalFormatting>
  <conditionalFormatting sqref="D19">
    <cfRule type="expression" dxfId="166" priority="40">
      <formula>D19&gt;$C19</formula>
    </cfRule>
  </conditionalFormatting>
  <conditionalFormatting sqref="W19">
    <cfRule type="expression" dxfId="165" priority="21">
      <formula>W19&gt;$C19</formula>
    </cfRule>
  </conditionalFormatting>
  <conditionalFormatting sqref="E19">
    <cfRule type="expression" dxfId="164" priority="39">
      <formula>E19&gt;$C19</formula>
    </cfRule>
  </conditionalFormatting>
  <conditionalFormatting sqref="F19">
    <cfRule type="expression" dxfId="163" priority="38">
      <formula>F19&gt;$C19</formula>
    </cfRule>
  </conditionalFormatting>
  <conditionalFormatting sqref="G19">
    <cfRule type="expression" dxfId="162" priority="37">
      <formula>G19&gt;$C19</formula>
    </cfRule>
  </conditionalFormatting>
  <conditionalFormatting sqref="H19">
    <cfRule type="expression" dxfId="161" priority="36">
      <formula>H19&gt;$C19</formula>
    </cfRule>
  </conditionalFormatting>
  <conditionalFormatting sqref="I19">
    <cfRule type="expression" dxfId="160" priority="35">
      <formula>I19&gt;$C19</formula>
    </cfRule>
  </conditionalFormatting>
  <conditionalFormatting sqref="J19">
    <cfRule type="expression" dxfId="159" priority="34">
      <formula>J19&gt;$C19</formula>
    </cfRule>
  </conditionalFormatting>
  <conditionalFormatting sqref="K19">
    <cfRule type="expression" dxfId="158" priority="33">
      <formula>K19&gt;$C19</formula>
    </cfRule>
  </conditionalFormatting>
  <conditionalFormatting sqref="L19">
    <cfRule type="expression" dxfId="157" priority="32">
      <formula>L19&gt;$C19</formula>
    </cfRule>
  </conditionalFormatting>
  <conditionalFormatting sqref="M19">
    <cfRule type="expression" dxfId="156" priority="31">
      <formula>M19&gt;$C19</formula>
    </cfRule>
  </conditionalFormatting>
  <conditionalFormatting sqref="N19">
    <cfRule type="expression" dxfId="155" priority="30">
      <formula>N19&gt;$C19</formula>
    </cfRule>
  </conditionalFormatting>
  <conditionalFormatting sqref="O19">
    <cfRule type="expression" dxfId="154" priority="29">
      <formula>O19&gt;$C19</formula>
    </cfRule>
  </conditionalFormatting>
  <conditionalFormatting sqref="P19">
    <cfRule type="expression" dxfId="153" priority="28">
      <formula>P19&gt;$C19</formula>
    </cfRule>
  </conditionalFormatting>
  <conditionalFormatting sqref="Q19">
    <cfRule type="expression" dxfId="152" priority="27">
      <formula>Q19&gt;$C19</formula>
    </cfRule>
  </conditionalFormatting>
  <conditionalFormatting sqref="R19">
    <cfRule type="expression" dxfId="151" priority="26">
      <formula>R19&gt;$C19</formula>
    </cfRule>
  </conditionalFormatting>
  <conditionalFormatting sqref="S19">
    <cfRule type="expression" dxfId="150" priority="25">
      <formula>S19&gt;$C19</formula>
    </cfRule>
  </conditionalFormatting>
  <conditionalFormatting sqref="T19">
    <cfRule type="expression" dxfId="149" priority="24">
      <formula>T19&gt;$C19</formula>
    </cfRule>
  </conditionalFormatting>
  <conditionalFormatting sqref="U19">
    <cfRule type="expression" dxfId="148" priority="23">
      <formula>U19&gt;$C19</formula>
    </cfRule>
  </conditionalFormatting>
  <conditionalFormatting sqref="V19">
    <cfRule type="expression" dxfId="147" priority="22">
      <formula>V19&gt;$C19</formula>
    </cfRule>
  </conditionalFormatting>
  <conditionalFormatting sqref="D21">
    <cfRule type="expression" dxfId="146" priority="20">
      <formula>D21&gt;$C21</formula>
    </cfRule>
  </conditionalFormatting>
  <conditionalFormatting sqref="W21">
    <cfRule type="expression" dxfId="145" priority="1">
      <formula>W21&gt;$C21</formula>
    </cfRule>
  </conditionalFormatting>
  <conditionalFormatting sqref="E21">
    <cfRule type="expression" dxfId="144" priority="19">
      <formula>E21&gt;$C21</formula>
    </cfRule>
  </conditionalFormatting>
  <conditionalFormatting sqref="F21">
    <cfRule type="expression" dxfId="143" priority="18">
      <formula>F21&gt;$C21</formula>
    </cfRule>
  </conditionalFormatting>
  <conditionalFormatting sqref="G21">
    <cfRule type="expression" dxfId="142" priority="17">
      <formula>G21&gt;$C21</formula>
    </cfRule>
  </conditionalFormatting>
  <conditionalFormatting sqref="H21">
    <cfRule type="expression" dxfId="141" priority="16">
      <formula>H21&gt;$C21</formula>
    </cfRule>
  </conditionalFormatting>
  <conditionalFormatting sqref="I21">
    <cfRule type="expression" dxfId="140" priority="15">
      <formula>I21&gt;$C21</formula>
    </cfRule>
  </conditionalFormatting>
  <conditionalFormatting sqref="J21">
    <cfRule type="expression" dxfId="139" priority="14">
      <formula>J21&gt;$C21</formula>
    </cfRule>
  </conditionalFormatting>
  <conditionalFormatting sqref="K21">
    <cfRule type="expression" dxfId="138" priority="13">
      <formula>K21&gt;$C21</formula>
    </cfRule>
  </conditionalFormatting>
  <conditionalFormatting sqref="L21">
    <cfRule type="expression" dxfId="137" priority="12">
      <formula>L21&gt;$C21</formula>
    </cfRule>
  </conditionalFormatting>
  <conditionalFormatting sqref="M21">
    <cfRule type="expression" dxfId="136" priority="11">
      <formula>M21&gt;$C21</formula>
    </cfRule>
  </conditionalFormatting>
  <conditionalFormatting sqref="N21">
    <cfRule type="expression" dxfId="135" priority="10">
      <formula>N21&gt;$C21</formula>
    </cfRule>
  </conditionalFormatting>
  <conditionalFormatting sqref="O21">
    <cfRule type="expression" dxfId="134" priority="9">
      <formula>O21&gt;$C21</formula>
    </cfRule>
  </conditionalFormatting>
  <conditionalFormatting sqref="P21">
    <cfRule type="expression" dxfId="133" priority="8">
      <formula>P21&gt;$C21</formula>
    </cfRule>
  </conditionalFormatting>
  <conditionalFormatting sqref="Q21">
    <cfRule type="expression" dxfId="132" priority="7">
      <formula>Q21&gt;$C21</formula>
    </cfRule>
  </conditionalFormatting>
  <conditionalFormatting sqref="R21">
    <cfRule type="expression" dxfId="131" priority="6">
      <formula>R21&gt;$C21</formula>
    </cfRule>
  </conditionalFormatting>
  <conditionalFormatting sqref="S21">
    <cfRule type="expression" dxfId="130" priority="5">
      <formula>S21&gt;$C21</formula>
    </cfRule>
  </conditionalFormatting>
  <conditionalFormatting sqref="T21">
    <cfRule type="expression" dxfId="129" priority="4">
      <formula>T21&gt;$C21</formula>
    </cfRule>
  </conditionalFormatting>
  <conditionalFormatting sqref="U21">
    <cfRule type="expression" dxfId="128" priority="3">
      <formula>U21&gt;$C21</formula>
    </cfRule>
  </conditionalFormatting>
  <conditionalFormatting sqref="V21">
    <cfRule type="expression" dxfId="127" priority="2">
      <formula>V21&gt;$C21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4"/>
  <sheetViews>
    <sheetView workbookViewId="0">
      <pane xSplit="2" ySplit="5" topLeftCell="C6" activePane="bottomRight" state="frozen"/>
      <selection pane="topRight" activeCell="C1" sqref="C1"/>
      <selection pane="bottomLeft" activeCell="A6" sqref="A6"/>
      <selection pane="bottomRight" activeCell="D18" sqref="D1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6N4310 Business Management</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 t="s">
        <v>48</v>
      </c>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1" t="s">
        <v>11</v>
      </c>
      <c r="B5" s="12"/>
      <c r="C5" s="13" t="s">
        <v>12</v>
      </c>
      <c r="D5" s="42"/>
      <c r="E5" s="42"/>
      <c r="F5" s="42"/>
      <c r="G5" s="42"/>
      <c r="H5" s="42"/>
      <c r="I5" s="42"/>
      <c r="J5" s="42"/>
      <c r="K5" s="42"/>
      <c r="L5" s="42"/>
      <c r="M5" s="42"/>
      <c r="N5" s="42"/>
      <c r="O5" s="42"/>
      <c r="P5" s="42"/>
      <c r="Q5" s="42"/>
      <c r="R5" s="42"/>
      <c r="S5" s="42"/>
      <c r="T5" s="42"/>
      <c r="U5" s="42"/>
      <c r="V5" s="42"/>
      <c r="W5" s="42"/>
    </row>
    <row r="6" spans="1:23" x14ac:dyDescent="0.25">
      <c r="A6" s="24" t="s">
        <v>13</v>
      </c>
      <c r="B6" t="s">
        <v>49</v>
      </c>
      <c r="C6" s="45">
        <v>10</v>
      </c>
      <c r="D6" s="43"/>
      <c r="E6" s="43"/>
      <c r="F6" s="43"/>
      <c r="G6" s="43"/>
      <c r="H6" s="43"/>
      <c r="I6" s="43"/>
      <c r="J6" s="43"/>
      <c r="K6" s="43"/>
      <c r="L6" s="43"/>
      <c r="M6" s="43"/>
      <c r="N6" s="43"/>
      <c r="O6" s="43"/>
      <c r="P6" s="43"/>
      <c r="Q6" s="43"/>
      <c r="R6" s="43"/>
      <c r="S6" s="43"/>
      <c r="T6" s="43"/>
      <c r="U6" s="43"/>
      <c r="V6" s="43"/>
      <c r="W6" s="43"/>
    </row>
    <row r="7" spans="1:23" x14ac:dyDescent="0.25">
      <c r="A7" s="24" t="s">
        <v>13</v>
      </c>
      <c r="B7" t="s">
        <v>50</v>
      </c>
      <c r="C7" s="46"/>
      <c r="D7" s="44"/>
      <c r="E7" s="44"/>
      <c r="F7" s="44"/>
      <c r="G7" s="44"/>
      <c r="H7" s="44"/>
      <c r="I7" s="44"/>
      <c r="J7" s="44"/>
      <c r="K7" s="44"/>
      <c r="L7" s="44"/>
      <c r="M7" s="44"/>
      <c r="N7" s="44"/>
      <c r="O7" s="44"/>
      <c r="P7" s="44"/>
      <c r="Q7" s="44"/>
      <c r="R7" s="44"/>
      <c r="S7" s="44"/>
      <c r="T7" s="44"/>
      <c r="U7" s="44"/>
      <c r="V7" s="44"/>
      <c r="W7" s="44"/>
    </row>
    <row r="8" spans="1:23" x14ac:dyDescent="0.25">
      <c r="A8" s="24" t="s">
        <v>13</v>
      </c>
      <c r="B8" t="s">
        <v>51</v>
      </c>
      <c r="C8" s="46"/>
      <c r="D8" s="44"/>
      <c r="E8" s="44"/>
      <c r="F8" s="44"/>
      <c r="G8" s="44"/>
      <c r="H8" s="44"/>
      <c r="I8" s="44"/>
      <c r="J8" s="44"/>
      <c r="K8" s="44"/>
      <c r="L8" s="44"/>
      <c r="M8" s="44"/>
      <c r="N8" s="44"/>
      <c r="O8" s="44"/>
      <c r="P8" s="44"/>
      <c r="Q8" s="44"/>
      <c r="R8" s="44"/>
      <c r="S8" s="44"/>
      <c r="T8" s="44"/>
      <c r="U8" s="44"/>
      <c r="V8" s="44"/>
      <c r="W8" s="44"/>
    </row>
    <row r="9" spans="1:23" x14ac:dyDescent="0.25">
      <c r="A9" s="24" t="s">
        <v>13</v>
      </c>
      <c r="B9" t="s">
        <v>52</v>
      </c>
      <c r="C9" s="46"/>
      <c r="D9" s="44"/>
      <c r="E9" s="44"/>
      <c r="F9" s="44"/>
      <c r="G9" s="44"/>
      <c r="H9" s="44"/>
      <c r="I9" s="44"/>
      <c r="J9" s="44"/>
      <c r="K9" s="44"/>
      <c r="L9" s="44"/>
      <c r="M9" s="44"/>
      <c r="N9" s="44"/>
      <c r="O9" s="44"/>
      <c r="P9" s="44"/>
      <c r="Q9" s="44"/>
      <c r="R9" s="44"/>
      <c r="S9" s="44"/>
      <c r="T9" s="44"/>
      <c r="U9" s="44"/>
      <c r="V9" s="44"/>
      <c r="W9" s="44"/>
    </row>
    <row r="10" spans="1:23" x14ac:dyDescent="0.25">
      <c r="A10" s="24" t="s">
        <v>13</v>
      </c>
      <c r="B10" t="s">
        <v>53</v>
      </c>
      <c r="C10" s="46"/>
      <c r="D10" s="44"/>
      <c r="E10" s="44"/>
      <c r="F10" s="44"/>
      <c r="G10" s="44"/>
      <c r="H10" s="44"/>
      <c r="I10" s="44"/>
      <c r="J10" s="44"/>
      <c r="K10" s="44"/>
      <c r="L10" s="44"/>
      <c r="M10" s="44"/>
      <c r="N10" s="44"/>
      <c r="O10" s="44"/>
      <c r="P10" s="44"/>
      <c r="Q10" s="44"/>
      <c r="R10" s="44"/>
      <c r="S10" s="44"/>
      <c r="T10" s="44"/>
      <c r="U10" s="44"/>
      <c r="V10" s="44"/>
      <c r="W10" s="44"/>
    </row>
    <row r="11" spans="1:23" x14ac:dyDescent="0.25">
      <c r="A11" s="24" t="s">
        <v>13</v>
      </c>
      <c r="B11" t="s">
        <v>54</v>
      </c>
      <c r="C11" s="46"/>
      <c r="D11" s="44"/>
      <c r="E11" s="44"/>
      <c r="F11" s="44"/>
      <c r="G11" s="44"/>
      <c r="H11" s="44"/>
      <c r="I11" s="44"/>
      <c r="J11" s="44"/>
      <c r="K11" s="44"/>
      <c r="L11" s="44"/>
      <c r="M11" s="44"/>
      <c r="N11" s="44"/>
      <c r="O11" s="44"/>
      <c r="P11" s="44"/>
      <c r="Q11" s="44"/>
      <c r="R11" s="44"/>
      <c r="S11" s="44"/>
      <c r="T11" s="44"/>
      <c r="U11" s="44"/>
      <c r="V11" s="44"/>
      <c r="W11" s="44"/>
    </row>
    <row r="12" spans="1:23" x14ac:dyDescent="0.25">
      <c r="A12" s="24" t="s">
        <v>13</v>
      </c>
      <c r="B12" t="s">
        <v>55</v>
      </c>
      <c r="C12" s="46"/>
      <c r="D12" s="44"/>
      <c r="E12" s="44"/>
      <c r="F12" s="44"/>
      <c r="G12" s="44"/>
      <c r="H12" s="44"/>
      <c r="I12" s="44"/>
      <c r="J12" s="44"/>
      <c r="K12" s="44"/>
      <c r="L12" s="44"/>
      <c r="M12" s="44"/>
      <c r="N12" s="44"/>
      <c r="O12" s="44"/>
      <c r="P12" s="44"/>
      <c r="Q12" s="44"/>
      <c r="R12" s="44"/>
      <c r="S12" s="44"/>
      <c r="T12" s="44"/>
      <c r="U12" s="44"/>
      <c r="V12" s="44"/>
      <c r="W12" s="44"/>
    </row>
    <row r="13" spans="1:23" ht="33" customHeight="1" x14ac:dyDescent="0.25">
      <c r="A13" s="24" t="s">
        <v>13</v>
      </c>
      <c r="B13" s="8" t="s">
        <v>56</v>
      </c>
      <c r="C13" s="33">
        <v>10</v>
      </c>
      <c r="D13" s="30"/>
      <c r="E13" s="30"/>
      <c r="F13" s="30"/>
      <c r="G13" s="30"/>
      <c r="H13" s="30"/>
      <c r="I13" s="30"/>
      <c r="J13" s="30"/>
      <c r="K13" s="30"/>
      <c r="L13" s="30"/>
      <c r="M13" s="30"/>
      <c r="N13" s="30"/>
      <c r="O13" s="30"/>
      <c r="P13" s="30"/>
      <c r="Q13" s="30"/>
      <c r="R13" s="30"/>
      <c r="S13" s="30"/>
      <c r="T13" s="30"/>
      <c r="U13" s="30"/>
      <c r="V13" s="30"/>
      <c r="W13" s="30"/>
    </row>
    <row r="14" spans="1:23" x14ac:dyDescent="0.25">
      <c r="A14" s="34" t="s">
        <v>57</v>
      </c>
      <c r="B14" s="22"/>
      <c r="C14" s="55"/>
      <c r="D14" s="54"/>
      <c r="E14" s="54"/>
      <c r="F14" s="54"/>
      <c r="G14" s="54"/>
      <c r="H14" s="54"/>
      <c r="I14" s="54"/>
      <c r="J14" s="54"/>
      <c r="K14" s="54"/>
      <c r="L14" s="54"/>
      <c r="M14" s="54"/>
      <c r="N14" s="54"/>
      <c r="O14" s="54"/>
      <c r="P14" s="54"/>
      <c r="Q14" s="54"/>
      <c r="R14" s="54"/>
      <c r="S14" s="54"/>
      <c r="T14" s="54"/>
      <c r="U14" s="54"/>
      <c r="V14" s="54"/>
      <c r="W14" s="54"/>
    </row>
    <row r="15" spans="1:23" x14ac:dyDescent="0.25">
      <c r="A15" s="24" t="s">
        <v>13</v>
      </c>
      <c r="B15" t="s">
        <v>58</v>
      </c>
      <c r="C15" s="45">
        <v>10</v>
      </c>
      <c r="D15" s="43"/>
      <c r="E15" s="43"/>
      <c r="F15" s="43"/>
      <c r="G15" s="43"/>
      <c r="H15" s="43"/>
      <c r="I15" s="43"/>
      <c r="J15" s="43"/>
      <c r="K15" s="43"/>
      <c r="L15" s="43"/>
      <c r="M15" s="43"/>
      <c r="N15" s="43"/>
      <c r="O15" s="43"/>
      <c r="P15" s="43"/>
      <c r="Q15" s="43"/>
      <c r="R15" s="43"/>
      <c r="S15" s="43"/>
      <c r="T15" s="43"/>
      <c r="U15" s="43"/>
      <c r="V15" s="43"/>
      <c r="W15" s="43"/>
    </row>
    <row r="16" spans="1:23" x14ac:dyDescent="0.25">
      <c r="A16" s="24" t="s">
        <v>13</v>
      </c>
      <c r="B16" t="s">
        <v>59</v>
      </c>
      <c r="C16" s="46"/>
      <c r="D16" s="44"/>
      <c r="E16" s="44"/>
      <c r="F16" s="44"/>
      <c r="G16" s="44"/>
      <c r="H16" s="44"/>
      <c r="I16" s="44"/>
      <c r="J16" s="44"/>
      <c r="K16" s="44"/>
      <c r="L16" s="44"/>
      <c r="M16" s="44"/>
      <c r="N16" s="44"/>
      <c r="O16" s="44"/>
      <c r="P16" s="44"/>
      <c r="Q16" s="44"/>
      <c r="R16" s="44"/>
      <c r="S16" s="44"/>
      <c r="T16" s="44"/>
      <c r="U16" s="44"/>
      <c r="V16" s="44"/>
      <c r="W16" s="44"/>
    </row>
    <row r="17" spans="1:23" x14ac:dyDescent="0.25">
      <c r="A17" s="39" t="s">
        <v>60</v>
      </c>
      <c r="B17" s="22"/>
      <c r="C17" s="55"/>
      <c r="D17" s="54"/>
      <c r="E17" s="54"/>
      <c r="F17" s="54"/>
      <c r="G17" s="54"/>
      <c r="H17" s="54"/>
      <c r="I17" s="54"/>
      <c r="J17" s="54"/>
      <c r="K17" s="54"/>
      <c r="L17" s="54"/>
      <c r="M17" s="54"/>
      <c r="N17" s="54"/>
      <c r="O17" s="54"/>
      <c r="P17" s="54"/>
      <c r="Q17" s="54"/>
      <c r="R17" s="54"/>
      <c r="S17" s="54"/>
      <c r="T17" s="54"/>
      <c r="U17" s="54"/>
      <c r="V17" s="54"/>
      <c r="W17" s="54"/>
    </row>
    <row r="18" spans="1:23" x14ac:dyDescent="0.25">
      <c r="A18" s="24" t="s">
        <v>13</v>
      </c>
      <c r="B18" t="s">
        <v>61</v>
      </c>
      <c r="C18" s="33">
        <v>10</v>
      </c>
      <c r="D18" s="30"/>
      <c r="E18" s="30"/>
      <c r="F18" s="30"/>
      <c r="G18" s="30"/>
      <c r="H18" s="30"/>
      <c r="I18" s="30"/>
      <c r="J18" s="30"/>
      <c r="K18" s="30"/>
      <c r="L18" s="30"/>
      <c r="M18" s="30"/>
      <c r="N18" s="30"/>
      <c r="O18" s="30"/>
      <c r="P18" s="30"/>
      <c r="Q18" s="30"/>
      <c r="R18" s="30"/>
      <c r="S18" s="30"/>
      <c r="T18" s="30"/>
      <c r="U18" s="30"/>
      <c r="V18" s="30"/>
      <c r="W18" s="30"/>
    </row>
    <row r="19" spans="1:23" x14ac:dyDescent="0.25">
      <c r="A19" s="24" t="s">
        <v>13</v>
      </c>
      <c r="B19" t="s">
        <v>62</v>
      </c>
      <c r="C19" s="33">
        <v>10</v>
      </c>
      <c r="D19" s="30"/>
      <c r="E19" s="30"/>
      <c r="F19" s="30"/>
      <c r="G19" s="30"/>
      <c r="H19" s="30"/>
      <c r="I19" s="30"/>
      <c r="J19" s="30"/>
      <c r="K19" s="30"/>
      <c r="L19" s="30"/>
      <c r="M19" s="30"/>
      <c r="N19" s="30"/>
      <c r="O19" s="30"/>
      <c r="P19" s="30"/>
      <c r="Q19" s="30"/>
      <c r="R19" s="30"/>
      <c r="S19" s="30"/>
      <c r="T19" s="30"/>
      <c r="U19" s="30"/>
      <c r="V19" s="30"/>
      <c r="W19" s="30"/>
    </row>
    <row r="20" spans="1:23" x14ac:dyDescent="0.25">
      <c r="A20" s="24" t="s">
        <v>13</v>
      </c>
      <c r="B20" t="s">
        <v>63</v>
      </c>
      <c r="C20" s="33">
        <v>10</v>
      </c>
      <c r="D20" s="30"/>
      <c r="E20" s="30"/>
      <c r="F20" s="30"/>
      <c r="G20" s="30"/>
      <c r="H20" s="30"/>
      <c r="I20" s="30"/>
      <c r="J20" s="30"/>
      <c r="K20" s="30"/>
      <c r="L20" s="30"/>
      <c r="M20" s="30"/>
      <c r="N20" s="30"/>
      <c r="O20" s="30"/>
      <c r="P20" s="30"/>
      <c r="Q20" s="30"/>
      <c r="R20" s="30"/>
      <c r="S20" s="30"/>
      <c r="T20" s="30"/>
      <c r="U20" s="30"/>
      <c r="V20" s="30"/>
      <c r="W20" s="30"/>
    </row>
    <row r="21" spans="1:23" x14ac:dyDescent="0.25">
      <c r="A21" s="9" t="s">
        <v>14</v>
      </c>
      <c r="B21" s="9"/>
      <c r="C21" s="10">
        <f>SUM(C6:C20)</f>
        <v>60</v>
      </c>
      <c r="D21" s="10">
        <f>SUM(D6:D20)</f>
        <v>0</v>
      </c>
      <c r="E21" s="10">
        <f>SUM(E6:E20)</f>
        <v>0</v>
      </c>
      <c r="F21" s="10">
        <f>SUM(F6:F20)</f>
        <v>0</v>
      </c>
      <c r="G21" s="10">
        <f>SUM(G6:G20)</f>
        <v>0</v>
      </c>
      <c r="H21" s="10">
        <f>SUM(H6:H20)</f>
        <v>0</v>
      </c>
      <c r="I21" s="10">
        <f>SUM(I6:I20)</f>
        <v>0</v>
      </c>
      <c r="J21" s="10">
        <f>SUM(J6:J20)</f>
        <v>0</v>
      </c>
      <c r="K21" s="10">
        <f>SUM(K6:K20)</f>
        <v>0</v>
      </c>
      <c r="L21" s="10">
        <f>SUM(L6:L20)</f>
        <v>0</v>
      </c>
      <c r="M21" s="10">
        <f>SUM(M6:M20)</f>
        <v>0</v>
      </c>
      <c r="N21" s="10">
        <f>SUM(N6:N20)</f>
        <v>0</v>
      </c>
      <c r="O21" s="10">
        <f>SUM(O6:O20)</f>
        <v>0</v>
      </c>
      <c r="P21" s="10">
        <f>SUM(P6:P20)</f>
        <v>0</v>
      </c>
      <c r="Q21" s="10">
        <f>SUM(Q6:Q20)</f>
        <v>0</v>
      </c>
      <c r="R21" s="10">
        <f>SUM(R6:R20)</f>
        <v>0</v>
      </c>
      <c r="S21" s="10">
        <f>SUM(S6:S20)</f>
        <v>0</v>
      </c>
      <c r="T21" s="10">
        <f>SUM(T6:T20)</f>
        <v>0</v>
      </c>
      <c r="U21" s="10">
        <f>SUM(U6:U20)</f>
        <v>0</v>
      </c>
      <c r="V21" s="10">
        <f>SUM(V6:V20)</f>
        <v>0</v>
      </c>
      <c r="W21" s="10">
        <f>SUM(W6:W20)</f>
        <v>0</v>
      </c>
    </row>
    <row r="23" spans="1:23" x14ac:dyDescent="0.25">
      <c r="A23" t="s">
        <v>15</v>
      </c>
      <c r="B23" t="s">
        <v>16</v>
      </c>
    </row>
    <row r="24" spans="1:23" x14ac:dyDescent="0.25">
      <c r="B24" t="s">
        <v>17</v>
      </c>
    </row>
  </sheetData>
  <sheetProtection algorithmName="SHA-512" hashValue="gPGafrrV2R+ugZ465aMhCu5qqq8q1VIFThrjYdYQCI3UJ1yZPD/3tZMKvhVCZqmDmKCB/ftmHZTYg6BguUSyIg==" saltValue="gg7JmEHNN2EuKvw8LSdl9w==" spinCount="100000" sheet="1" objects="1" scenarios="1" selectLockedCells="1"/>
  <mergeCells count="62">
    <mergeCell ref="W15:W16"/>
    <mergeCell ref="R15:R16"/>
    <mergeCell ref="S15:S16"/>
    <mergeCell ref="T15:T16"/>
    <mergeCell ref="U15:U16"/>
    <mergeCell ref="V15:V16"/>
    <mergeCell ref="M15:M16"/>
    <mergeCell ref="N15:N16"/>
    <mergeCell ref="O15:O16"/>
    <mergeCell ref="P15:P16"/>
    <mergeCell ref="Q15:Q16"/>
    <mergeCell ref="H15:H16"/>
    <mergeCell ref="I15:I16"/>
    <mergeCell ref="J15:J16"/>
    <mergeCell ref="K15:K16"/>
    <mergeCell ref="L15:L16"/>
    <mergeCell ref="C15:C16"/>
    <mergeCell ref="D15:D16"/>
    <mergeCell ref="E15:E16"/>
    <mergeCell ref="F15:F16"/>
    <mergeCell ref="G15:G16"/>
    <mergeCell ref="W6:W12"/>
    <mergeCell ref="R6:R12"/>
    <mergeCell ref="S6:S12"/>
    <mergeCell ref="T6:T12"/>
    <mergeCell ref="U6:U12"/>
    <mergeCell ref="V6:V12"/>
    <mergeCell ref="C6:C12"/>
    <mergeCell ref="D6:D12"/>
    <mergeCell ref="E6:E12"/>
    <mergeCell ref="F6:F12"/>
    <mergeCell ref="G6:G12"/>
    <mergeCell ref="P6:P12"/>
    <mergeCell ref="Q6:Q12"/>
    <mergeCell ref="H6:H12"/>
    <mergeCell ref="I6:I12"/>
    <mergeCell ref="J6:J12"/>
    <mergeCell ref="K6:K12"/>
    <mergeCell ref="L6:L12"/>
    <mergeCell ref="M6:M12"/>
    <mergeCell ref="N6:N12"/>
    <mergeCell ref="O6:O12"/>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126" priority="220">
      <formula>D6&gt;$C6</formula>
    </cfRule>
  </conditionalFormatting>
  <conditionalFormatting sqref="W6">
    <cfRule type="expression" dxfId="125" priority="201">
      <formula>W6&gt;$C6</formula>
    </cfRule>
  </conditionalFormatting>
  <conditionalFormatting sqref="E6">
    <cfRule type="expression" dxfId="124" priority="219">
      <formula>E6&gt;$C6</formula>
    </cfRule>
  </conditionalFormatting>
  <conditionalFormatting sqref="F6">
    <cfRule type="expression" dxfId="123" priority="218">
      <formula>F6&gt;$C6</formula>
    </cfRule>
  </conditionalFormatting>
  <conditionalFormatting sqref="G6">
    <cfRule type="expression" dxfId="122" priority="217">
      <formula>G6&gt;$C6</formula>
    </cfRule>
  </conditionalFormatting>
  <conditionalFormatting sqref="H6">
    <cfRule type="expression" dxfId="121" priority="216">
      <formula>H6&gt;$C6</formula>
    </cfRule>
  </conditionalFormatting>
  <conditionalFormatting sqref="I6">
    <cfRule type="expression" dxfId="120" priority="215">
      <formula>I6&gt;$C6</formula>
    </cfRule>
  </conditionalFormatting>
  <conditionalFormatting sqref="J6">
    <cfRule type="expression" dxfId="119" priority="214">
      <formula>J6&gt;$C6</formula>
    </cfRule>
  </conditionalFormatting>
  <conditionalFormatting sqref="K6">
    <cfRule type="expression" dxfId="118" priority="213">
      <formula>K6&gt;$C6</formula>
    </cfRule>
  </conditionalFormatting>
  <conditionalFormatting sqref="L6">
    <cfRule type="expression" dxfId="117" priority="212">
      <formula>L6&gt;$C6</formula>
    </cfRule>
  </conditionalFormatting>
  <conditionalFormatting sqref="M6">
    <cfRule type="expression" dxfId="116" priority="211">
      <formula>M6&gt;$C6</formula>
    </cfRule>
  </conditionalFormatting>
  <conditionalFormatting sqref="N6">
    <cfRule type="expression" dxfId="115" priority="210">
      <formula>N6&gt;$C6</formula>
    </cfRule>
  </conditionalFormatting>
  <conditionalFormatting sqref="O6">
    <cfRule type="expression" dxfId="114" priority="209">
      <formula>O6&gt;$C6</formula>
    </cfRule>
  </conditionalFormatting>
  <conditionalFormatting sqref="P6">
    <cfRule type="expression" dxfId="113" priority="208">
      <formula>P6&gt;$C6</formula>
    </cfRule>
  </conditionalFormatting>
  <conditionalFormatting sqref="Q6">
    <cfRule type="expression" dxfId="112" priority="207">
      <formula>Q6&gt;$C6</formula>
    </cfRule>
  </conditionalFormatting>
  <conditionalFormatting sqref="R6">
    <cfRule type="expression" dxfId="111" priority="206">
      <formula>R6&gt;$C6</formula>
    </cfRule>
  </conditionalFormatting>
  <conditionalFormatting sqref="S6">
    <cfRule type="expression" dxfId="110" priority="205">
      <formula>S6&gt;$C6</formula>
    </cfRule>
  </conditionalFormatting>
  <conditionalFormatting sqref="T6">
    <cfRule type="expression" dxfId="109" priority="204">
      <formula>T6&gt;$C6</formula>
    </cfRule>
  </conditionalFormatting>
  <conditionalFormatting sqref="U6">
    <cfRule type="expression" dxfId="108" priority="203">
      <formula>U6&gt;$C6</formula>
    </cfRule>
  </conditionalFormatting>
  <conditionalFormatting sqref="V6">
    <cfRule type="expression" dxfId="107" priority="202">
      <formula>V6&gt;$C6</formula>
    </cfRule>
  </conditionalFormatting>
  <conditionalFormatting sqref="D14">
    <cfRule type="expression" dxfId="104" priority="176">
      <formula>D14&gt;$C14</formula>
    </cfRule>
  </conditionalFormatting>
  <conditionalFormatting sqref="E14:W14">
    <cfRule type="expression" dxfId="103" priority="175">
      <formula>E14&gt;$C14</formula>
    </cfRule>
  </conditionalFormatting>
  <conditionalFormatting sqref="D17">
    <cfRule type="expression" dxfId="102" priority="174">
      <formula>D17&gt;$C17</formula>
    </cfRule>
  </conditionalFormatting>
  <conditionalFormatting sqref="E17:W17">
    <cfRule type="expression" dxfId="101" priority="173">
      <formula>E17&gt;$C17</formula>
    </cfRule>
  </conditionalFormatting>
  <conditionalFormatting sqref="D13">
    <cfRule type="expression" dxfId="100" priority="160">
      <formula>D13&gt;$C13</formula>
    </cfRule>
  </conditionalFormatting>
  <conditionalFormatting sqref="W13">
    <cfRule type="expression" dxfId="99" priority="141">
      <formula>W13&gt;$C13</formula>
    </cfRule>
  </conditionalFormatting>
  <conditionalFormatting sqref="E13">
    <cfRule type="expression" dxfId="98" priority="159">
      <formula>E13&gt;$C13</formula>
    </cfRule>
  </conditionalFormatting>
  <conditionalFormatting sqref="F13">
    <cfRule type="expression" dxfId="97" priority="158">
      <formula>F13&gt;$C13</formula>
    </cfRule>
  </conditionalFormatting>
  <conditionalFormatting sqref="G13">
    <cfRule type="expression" dxfId="96" priority="157">
      <formula>G13&gt;$C13</formula>
    </cfRule>
  </conditionalFormatting>
  <conditionalFormatting sqref="H13">
    <cfRule type="expression" dxfId="95" priority="156">
      <formula>H13&gt;$C13</formula>
    </cfRule>
  </conditionalFormatting>
  <conditionalFormatting sqref="I13">
    <cfRule type="expression" dxfId="94" priority="155">
      <formula>I13&gt;$C13</formula>
    </cfRule>
  </conditionalFormatting>
  <conditionalFormatting sqref="J13">
    <cfRule type="expression" dxfId="93" priority="154">
      <formula>J13&gt;$C13</formula>
    </cfRule>
  </conditionalFormatting>
  <conditionalFormatting sqref="K13">
    <cfRule type="expression" dxfId="92" priority="153">
      <formula>K13&gt;$C13</formula>
    </cfRule>
  </conditionalFormatting>
  <conditionalFormatting sqref="L13">
    <cfRule type="expression" dxfId="91" priority="152">
      <formula>L13&gt;$C13</formula>
    </cfRule>
  </conditionalFormatting>
  <conditionalFormatting sqref="M13">
    <cfRule type="expression" dxfId="90" priority="151">
      <formula>M13&gt;$C13</formula>
    </cfRule>
  </conditionalFormatting>
  <conditionalFormatting sqref="N13">
    <cfRule type="expression" dxfId="89" priority="150">
      <formula>N13&gt;$C13</formula>
    </cfRule>
  </conditionalFormatting>
  <conditionalFormatting sqref="O13">
    <cfRule type="expression" dxfId="88" priority="149">
      <formula>O13&gt;$C13</formula>
    </cfRule>
  </conditionalFormatting>
  <conditionalFormatting sqref="P13">
    <cfRule type="expression" dxfId="87" priority="148">
      <formula>P13&gt;$C13</formula>
    </cfRule>
  </conditionalFormatting>
  <conditionalFormatting sqref="Q13">
    <cfRule type="expression" dxfId="86" priority="147">
      <formula>Q13&gt;$C13</formula>
    </cfRule>
  </conditionalFormatting>
  <conditionalFormatting sqref="R13">
    <cfRule type="expression" dxfId="85" priority="146">
      <formula>R13&gt;$C13</formula>
    </cfRule>
  </conditionalFormatting>
  <conditionalFormatting sqref="S13">
    <cfRule type="expression" dxfId="84" priority="145">
      <formula>S13&gt;$C13</formula>
    </cfRule>
  </conditionalFormatting>
  <conditionalFormatting sqref="T13">
    <cfRule type="expression" dxfId="83" priority="144">
      <formula>T13&gt;$C13</formula>
    </cfRule>
  </conditionalFormatting>
  <conditionalFormatting sqref="U13">
    <cfRule type="expression" dxfId="82" priority="143">
      <formula>U13&gt;$C13</formula>
    </cfRule>
  </conditionalFormatting>
  <conditionalFormatting sqref="V13">
    <cfRule type="expression" dxfId="81" priority="142">
      <formula>V13&gt;$C13</formula>
    </cfRule>
  </conditionalFormatting>
  <conditionalFormatting sqref="D15">
    <cfRule type="expression" dxfId="80" priority="140">
      <formula>D15&gt;$C15</formula>
    </cfRule>
  </conditionalFormatting>
  <conditionalFormatting sqref="W15">
    <cfRule type="expression" dxfId="79" priority="121">
      <formula>W15&gt;$C15</formula>
    </cfRule>
  </conditionalFormatting>
  <conditionalFormatting sqref="E15">
    <cfRule type="expression" dxfId="78" priority="139">
      <formula>E15&gt;$C15</formula>
    </cfRule>
  </conditionalFormatting>
  <conditionalFormatting sqref="F15">
    <cfRule type="expression" dxfId="77" priority="138">
      <formula>F15&gt;$C15</formula>
    </cfRule>
  </conditionalFormatting>
  <conditionalFormatting sqref="G15">
    <cfRule type="expression" dxfId="76" priority="137">
      <formula>G15&gt;$C15</formula>
    </cfRule>
  </conditionalFormatting>
  <conditionalFormatting sqref="H15">
    <cfRule type="expression" dxfId="75" priority="136">
      <formula>H15&gt;$C15</formula>
    </cfRule>
  </conditionalFormatting>
  <conditionalFormatting sqref="I15">
    <cfRule type="expression" dxfId="74" priority="135">
      <formula>I15&gt;$C15</formula>
    </cfRule>
  </conditionalFormatting>
  <conditionalFormatting sqref="J15">
    <cfRule type="expression" dxfId="73" priority="134">
      <formula>J15&gt;$C15</formula>
    </cfRule>
  </conditionalFormatting>
  <conditionalFormatting sqref="K15">
    <cfRule type="expression" dxfId="72" priority="133">
      <formula>K15&gt;$C15</formula>
    </cfRule>
  </conditionalFormatting>
  <conditionalFormatting sqref="L15">
    <cfRule type="expression" dxfId="71" priority="132">
      <formula>L15&gt;$C15</formula>
    </cfRule>
  </conditionalFormatting>
  <conditionalFormatting sqref="M15">
    <cfRule type="expression" dxfId="70" priority="131">
      <formula>M15&gt;$C15</formula>
    </cfRule>
  </conditionalFormatting>
  <conditionalFormatting sqref="N15">
    <cfRule type="expression" dxfId="69" priority="130">
      <formula>N15&gt;$C15</formula>
    </cfRule>
  </conditionalFormatting>
  <conditionalFormatting sqref="O15">
    <cfRule type="expression" dxfId="68" priority="129">
      <formula>O15&gt;$C15</formula>
    </cfRule>
  </conditionalFormatting>
  <conditionalFormatting sqref="P15">
    <cfRule type="expression" dxfId="67" priority="128">
      <formula>P15&gt;$C15</formula>
    </cfRule>
  </conditionalFormatting>
  <conditionalFormatting sqref="Q15">
    <cfRule type="expression" dxfId="66" priority="127">
      <formula>Q15&gt;$C15</formula>
    </cfRule>
  </conditionalFormatting>
  <conditionalFormatting sqref="R15">
    <cfRule type="expression" dxfId="65" priority="126">
      <formula>R15&gt;$C15</formula>
    </cfRule>
  </conditionalFormatting>
  <conditionalFormatting sqref="S15">
    <cfRule type="expression" dxfId="64" priority="125">
      <formula>S15&gt;$C15</formula>
    </cfRule>
  </conditionalFormatting>
  <conditionalFormatting sqref="T15">
    <cfRule type="expression" dxfId="63" priority="124">
      <formula>T15&gt;$C15</formula>
    </cfRule>
  </conditionalFormatting>
  <conditionalFormatting sqref="U15">
    <cfRule type="expression" dxfId="62" priority="123">
      <formula>U15&gt;$C15</formula>
    </cfRule>
  </conditionalFormatting>
  <conditionalFormatting sqref="V15">
    <cfRule type="expression" dxfId="61" priority="122">
      <formula>V15&gt;$C15</formula>
    </cfRule>
  </conditionalFormatting>
  <conditionalFormatting sqref="D18">
    <cfRule type="expression" dxfId="60" priority="120">
      <formula>D18&gt;$C18</formula>
    </cfRule>
  </conditionalFormatting>
  <conditionalFormatting sqref="W18">
    <cfRule type="expression" dxfId="59" priority="101">
      <formula>W18&gt;$C18</formula>
    </cfRule>
  </conditionalFormatting>
  <conditionalFormatting sqref="E18">
    <cfRule type="expression" dxfId="58" priority="119">
      <formula>E18&gt;$C18</formula>
    </cfRule>
  </conditionalFormatting>
  <conditionalFormatting sqref="F18">
    <cfRule type="expression" dxfId="57" priority="118">
      <formula>F18&gt;$C18</formula>
    </cfRule>
  </conditionalFormatting>
  <conditionalFormatting sqref="G18">
    <cfRule type="expression" dxfId="56" priority="117">
      <formula>G18&gt;$C18</formula>
    </cfRule>
  </conditionalFormatting>
  <conditionalFormatting sqref="H18">
    <cfRule type="expression" dxfId="55" priority="116">
      <formula>H18&gt;$C18</formula>
    </cfRule>
  </conditionalFormatting>
  <conditionalFormatting sqref="I18">
    <cfRule type="expression" dxfId="54" priority="115">
      <formula>I18&gt;$C18</formula>
    </cfRule>
  </conditionalFormatting>
  <conditionalFormatting sqref="J18">
    <cfRule type="expression" dxfId="53" priority="114">
      <formula>J18&gt;$C18</formula>
    </cfRule>
  </conditionalFormatting>
  <conditionalFormatting sqref="K18">
    <cfRule type="expression" dxfId="52" priority="113">
      <formula>K18&gt;$C18</formula>
    </cfRule>
  </conditionalFormatting>
  <conditionalFormatting sqref="L18">
    <cfRule type="expression" dxfId="51" priority="112">
      <formula>L18&gt;$C18</formula>
    </cfRule>
  </conditionalFormatting>
  <conditionalFormatting sqref="M18">
    <cfRule type="expression" dxfId="50" priority="111">
      <formula>M18&gt;$C18</formula>
    </cfRule>
  </conditionalFormatting>
  <conditionalFormatting sqref="N18">
    <cfRule type="expression" dxfId="49" priority="110">
      <formula>N18&gt;$C18</formula>
    </cfRule>
  </conditionalFormatting>
  <conditionalFormatting sqref="O18">
    <cfRule type="expression" dxfId="48" priority="109">
      <formula>O18&gt;$C18</formula>
    </cfRule>
  </conditionalFormatting>
  <conditionalFormatting sqref="P18">
    <cfRule type="expression" dxfId="47" priority="108">
      <formula>P18&gt;$C18</formula>
    </cfRule>
  </conditionalFormatting>
  <conditionalFormatting sqref="Q18">
    <cfRule type="expression" dxfId="46" priority="107">
      <formula>Q18&gt;$C18</formula>
    </cfRule>
  </conditionalFormatting>
  <conditionalFormatting sqref="R18">
    <cfRule type="expression" dxfId="45" priority="106">
      <formula>R18&gt;$C18</formula>
    </cfRule>
  </conditionalFormatting>
  <conditionalFormatting sqref="S18">
    <cfRule type="expression" dxfId="44" priority="105">
      <formula>S18&gt;$C18</formula>
    </cfRule>
  </conditionalFormatting>
  <conditionalFormatting sqref="T18">
    <cfRule type="expression" dxfId="43" priority="104">
      <formula>T18&gt;$C18</formula>
    </cfRule>
  </conditionalFormatting>
  <conditionalFormatting sqref="U18">
    <cfRule type="expression" dxfId="42" priority="103">
      <formula>U18&gt;$C18</formula>
    </cfRule>
  </conditionalFormatting>
  <conditionalFormatting sqref="V18">
    <cfRule type="expression" dxfId="41" priority="102">
      <formula>V18&gt;$C18</formula>
    </cfRule>
  </conditionalFormatting>
  <conditionalFormatting sqref="D19">
    <cfRule type="expression" dxfId="40" priority="100">
      <formula>D19&gt;$C19</formula>
    </cfRule>
  </conditionalFormatting>
  <conditionalFormatting sqref="W19">
    <cfRule type="expression" dxfId="39" priority="81">
      <formula>W19&gt;$C19</formula>
    </cfRule>
  </conditionalFormatting>
  <conditionalFormatting sqref="E19">
    <cfRule type="expression" dxfId="38" priority="99">
      <formula>E19&gt;$C19</formula>
    </cfRule>
  </conditionalFormatting>
  <conditionalFormatting sqref="F19">
    <cfRule type="expression" dxfId="37" priority="98">
      <formula>F19&gt;$C19</formula>
    </cfRule>
  </conditionalFormatting>
  <conditionalFormatting sqref="G19">
    <cfRule type="expression" dxfId="36" priority="97">
      <formula>G19&gt;$C19</formula>
    </cfRule>
  </conditionalFormatting>
  <conditionalFormatting sqref="H19">
    <cfRule type="expression" dxfId="35" priority="96">
      <formula>H19&gt;$C19</formula>
    </cfRule>
  </conditionalFormatting>
  <conditionalFormatting sqref="I19">
    <cfRule type="expression" dxfId="34" priority="95">
      <formula>I19&gt;$C19</formula>
    </cfRule>
  </conditionalFormatting>
  <conditionalFormatting sqref="J19">
    <cfRule type="expression" dxfId="33" priority="94">
      <formula>J19&gt;$C19</formula>
    </cfRule>
  </conditionalFormatting>
  <conditionalFormatting sqref="K19">
    <cfRule type="expression" dxfId="32" priority="93">
      <formula>K19&gt;$C19</formula>
    </cfRule>
  </conditionalFormatting>
  <conditionalFormatting sqref="L19">
    <cfRule type="expression" dxfId="31" priority="92">
      <formula>L19&gt;$C19</formula>
    </cfRule>
  </conditionalFormatting>
  <conditionalFormatting sqref="M19">
    <cfRule type="expression" dxfId="30" priority="91">
      <formula>M19&gt;$C19</formula>
    </cfRule>
  </conditionalFormatting>
  <conditionalFormatting sqref="N19">
    <cfRule type="expression" dxfId="29" priority="90">
      <formula>N19&gt;$C19</formula>
    </cfRule>
  </conditionalFormatting>
  <conditionalFormatting sqref="O19">
    <cfRule type="expression" dxfId="28" priority="89">
      <formula>O19&gt;$C19</formula>
    </cfRule>
  </conditionalFormatting>
  <conditionalFormatting sqref="P19">
    <cfRule type="expression" dxfId="27" priority="88">
      <formula>P19&gt;$C19</formula>
    </cfRule>
  </conditionalFormatting>
  <conditionalFormatting sqref="Q19">
    <cfRule type="expression" dxfId="26" priority="87">
      <formula>Q19&gt;$C19</formula>
    </cfRule>
  </conditionalFormatting>
  <conditionalFormatting sqref="R19">
    <cfRule type="expression" dxfId="25" priority="86">
      <formula>R19&gt;$C19</formula>
    </cfRule>
  </conditionalFormatting>
  <conditionalFormatting sqref="S19">
    <cfRule type="expression" dxfId="24" priority="85">
      <formula>S19&gt;$C19</formula>
    </cfRule>
  </conditionalFormatting>
  <conditionalFormatting sqref="T19">
    <cfRule type="expression" dxfId="23" priority="84">
      <formula>T19&gt;$C19</formula>
    </cfRule>
  </conditionalFormatting>
  <conditionalFormatting sqref="U19">
    <cfRule type="expression" dxfId="22" priority="83">
      <formula>U19&gt;$C19</formula>
    </cfRule>
  </conditionalFormatting>
  <conditionalFormatting sqref="V19">
    <cfRule type="expression" dxfId="21" priority="82">
      <formula>V19&gt;$C19</formula>
    </cfRule>
  </conditionalFormatting>
  <conditionalFormatting sqref="D20">
    <cfRule type="expression" dxfId="20" priority="80">
      <formula>D20&gt;$C20</formula>
    </cfRule>
  </conditionalFormatting>
  <conditionalFormatting sqref="W20">
    <cfRule type="expression" dxfId="19" priority="61">
      <formula>W20&gt;$C20</formula>
    </cfRule>
  </conditionalFormatting>
  <conditionalFormatting sqref="E20">
    <cfRule type="expression" dxfId="18" priority="79">
      <formula>E20&gt;$C20</formula>
    </cfRule>
  </conditionalFormatting>
  <conditionalFormatting sqref="F20">
    <cfRule type="expression" dxfId="17" priority="78">
      <formula>F20&gt;$C20</formula>
    </cfRule>
  </conditionalFormatting>
  <conditionalFormatting sqref="G20">
    <cfRule type="expression" dxfId="16" priority="77">
      <formula>G20&gt;$C20</formula>
    </cfRule>
  </conditionalFormatting>
  <conditionalFormatting sqref="H20">
    <cfRule type="expression" dxfId="15" priority="76">
      <formula>H20&gt;$C20</formula>
    </cfRule>
  </conditionalFormatting>
  <conditionalFormatting sqref="I20">
    <cfRule type="expression" dxfId="14" priority="75">
      <formula>I20&gt;$C20</formula>
    </cfRule>
  </conditionalFormatting>
  <conditionalFormatting sqref="J20">
    <cfRule type="expression" dxfId="13" priority="74">
      <formula>J20&gt;$C20</formula>
    </cfRule>
  </conditionalFormatting>
  <conditionalFormatting sqref="K20">
    <cfRule type="expression" dxfId="12" priority="73">
      <formula>K20&gt;$C20</formula>
    </cfRule>
  </conditionalFormatting>
  <conditionalFormatting sqref="L20">
    <cfRule type="expression" dxfId="11" priority="72">
      <formula>L20&gt;$C20</formula>
    </cfRule>
  </conditionalFormatting>
  <conditionalFormatting sqref="M20">
    <cfRule type="expression" dxfId="10" priority="71">
      <formula>M20&gt;$C20</formula>
    </cfRule>
  </conditionalFormatting>
  <conditionalFormatting sqref="N20">
    <cfRule type="expression" dxfId="9" priority="70">
      <formula>N20&gt;$C20</formula>
    </cfRule>
  </conditionalFormatting>
  <conditionalFormatting sqref="O20">
    <cfRule type="expression" dxfId="8" priority="69">
      <formula>O20&gt;$C20</formula>
    </cfRule>
  </conditionalFormatting>
  <conditionalFormatting sqref="P20">
    <cfRule type="expression" dxfId="7" priority="68">
      <formula>P20&gt;$C20</formula>
    </cfRule>
  </conditionalFormatting>
  <conditionalFormatting sqref="Q20">
    <cfRule type="expression" dxfId="6" priority="67">
      <formula>Q20&gt;$C20</formula>
    </cfRule>
  </conditionalFormatting>
  <conditionalFormatting sqref="R20">
    <cfRule type="expression" dxfId="5" priority="66">
      <formula>R20&gt;$C20</formula>
    </cfRule>
  </conditionalFormatting>
  <conditionalFormatting sqref="S20">
    <cfRule type="expression" dxfId="4" priority="65">
      <formula>S20&gt;$C20</formula>
    </cfRule>
  </conditionalFormatting>
  <conditionalFormatting sqref="T20">
    <cfRule type="expression" dxfId="3" priority="64">
      <formula>T20&gt;$C20</formula>
    </cfRule>
  </conditionalFormatting>
  <conditionalFormatting sqref="U20">
    <cfRule type="expression" dxfId="2" priority="63">
      <formula>U20&gt;$C20</formula>
    </cfRule>
  </conditionalFormatting>
  <conditionalFormatting sqref="V20">
    <cfRule type="expression" dxfId="1" priority="62">
      <formula>V20&gt;$C20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6N4310 Business Management</v>
      </c>
    </row>
    <row r="6" spans="1:9" x14ac:dyDescent="0.25">
      <c r="A6" s="17" t="s">
        <v>7</v>
      </c>
      <c r="B6" s="17" t="s">
        <v>9</v>
      </c>
      <c r="C6" s="17" t="s">
        <v>8</v>
      </c>
      <c r="D6" s="18" t="s">
        <v>20</v>
      </c>
      <c r="E6" s="18" t="s">
        <v>64</v>
      </c>
      <c r="F6" s="18" t="s">
        <v>21</v>
      </c>
      <c r="G6" s="18" t="s">
        <v>22</v>
      </c>
      <c r="H6" s="18" t="s">
        <v>23</v>
      </c>
      <c r="I6" s="18" t="s">
        <v>24</v>
      </c>
    </row>
    <row r="7" spans="1:9" ht="23.25" customHeight="1" x14ac:dyDescent="0.25">
      <c r="A7" s="21">
        <v>1</v>
      </c>
      <c r="B7" s="25" t="str">
        <f>IF(Learners!C11="","",Learners!C11)</f>
        <v/>
      </c>
      <c r="C7" s="25" t="str">
        <f>IF(Learners!B11="","",Learners!B11)</f>
        <v/>
      </c>
      <c r="D7" s="21" t="str">
        <f>IF(Learners!D$11="","",Learners!D$11)</f>
        <v/>
      </c>
      <c r="E7" s="21">
        <f>Assignments!$D$25</f>
        <v>0</v>
      </c>
      <c r="F7" s="21">
        <f>Project!$D$21</f>
        <v>0</v>
      </c>
      <c r="G7" s="21" t="str">
        <f t="shared" ref="G7:G26" si="0">IF(B7="","",SUM(E7:F7))</f>
        <v/>
      </c>
      <c r="H7" s="21" t="str">
        <f>IF(G7="","",IF(G7&gt;79,"D",IF(G7&gt;64,"M", IF(G7&gt;49,"P",IF(G7&lt;50,"U")))))</f>
        <v/>
      </c>
      <c r="I7" s="26"/>
    </row>
    <row r="8" spans="1:9" ht="23.25" customHeight="1" x14ac:dyDescent="0.25">
      <c r="A8" s="27">
        <v>2</v>
      </c>
      <c r="B8" s="28" t="str">
        <f>IF(Learners!C12="","",Learners!C12)</f>
        <v/>
      </c>
      <c r="C8" s="28" t="str">
        <f>IF(Learners!B12="","",Learners!B12)</f>
        <v/>
      </c>
      <c r="D8" s="27" t="str">
        <f>IF(Learners!D12="","",Learners!D12)</f>
        <v/>
      </c>
      <c r="E8" s="27">
        <f>Assignments!$E$25</f>
        <v>0</v>
      </c>
      <c r="F8" s="27">
        <f>Project!$E$21</f>
        <v>0</v>
      </c>
      <c r="G8" s="27" t="str">
        <f t="shared" si="0"/>
        <v/>
      </c>
      <c r="H8" s="20" t="str">
        <f t="shared" ref="H8:H26" si="1">IF(G8="","",IF(G8&gt;79,"D",IF(G8&gt;64,"M", IF(G8&gt;49,"P",IF(G8&lt;50,"U")))))</f>
        <v/>
      </c>
      <c r="I8" s="29"/>
    </row>
    <row r="9" spans="1:9" ht="23.25" customHeight="1" x14ac:dyDescent="0.25">
      <c r="A9" s="21">
        <v>3</v>
      </c>
      <c r="B9" s="25" t="str">
        <f>IF(Learners!C13="","",Learners!C13)</f>
        <v/>
      </c>
      <c r="C9" s="25" t="str">
        <f>IF(Learners!B13="","",Learners!B13)</f>
        <v/>
      </c>
      <c r="D9" s="21" t="str">
        <f>IF(Learners!D13="","",Learners!D13)</f>
        <v/>
      </c>
      <c r="E9" s="21">
        <f>Assignments!$F$25</f>
        <v>0</v>
      </c>
      <c r="F9" s="21">
        <f>Project!$F$21</f>
        <v>0</v>
      </c>
      <c r="G9" s="21" t="str">
        <f t="shared" si="0"/>
        <v/>
      </c>
      <c r="H9" s="21" t="str">
        <f t="shared" si="1"/>
        <v/>
      </c>
      <c r="I9" s="26"/>
    </row>
    <row r="10" spans="1:9" ht="23.25" customHeight="1" x14ac:dyDescent="0.25">
      <c r="A10" s="27">
        <v>4</v>
      </c>
      <c r="B10" s="28" t="str">
        <f>IF(Learners!C14="","",Learners!C14)</f>
        <v/>
      </c>
      <c r="C10" s="28" t="str">
        <f>IF(Learners!B14="","",Learners!B14)</f>
        <v/>
      </c>
      <c r="D10" s="27" t="str">
        <f>IF(Learners!D14="","",Learners!D14)</f>
        <v/>
      </c>
      <c r="E10" s="27">
        <f>Assignments!$G$25</f>
        <v>0</v>
      </c>
      <c r="F10" s="27">
        <f>Project!$G$21</f>
        <v>0</v>
      </c>
      <c r="G10" s="27" t="str">
        <f t="shared" si="0"/>
        <v/>
      </c>
      <c r="H10" s="20" t="str">
        <f t="shared" si="1"/>
        <v/>
      </c>
      <c r="I10" s="29"/>
    </row>
    <row r="11" spans="1:9" ht="23.25" customHeight="1" x14ac:dyDescent="0.25">
      <c r="A11" s="21">
        <v>5</v>
      </c>
      <c r="B11" s="25" t="str">
        <f>IF(Learners!C15="","",Learners!C15)</f>
        <v/>
      </c>
      <c r="C11" s="25" t="str">
        <f>IF(Learners!B15="","",Learners!B15)</f>
        <v/>
      </c>
      <c r="D11" s="21" t="str">
        <f>IF(Learners!D15="","",Learners!D15)</f>
        <v/>
      </c>
      <c r="E11" s="21">
        <f>Assignments!$H$25</f>
        <v>0</v>
      </c>
      <c r="F11" s="21">
        <f>Project!$H$21</f>
        <v>0</v>
      </c>
      <c r="G11" s="21" t="str">
        <f t="shared" si="0"/>
        <v/>
      </c>
      <c r="H11" s="21" t="str">
        <f t="shared" si="1"/>
        <v/>
      </c>
      <c r="I11" s="26"/>
    </row>
    <row r="12" spans="1:9" ht="23.25" customHeight="1" x14ac:dyDescent="0.25">
      <c r="A12" s="27">
        <v>6</v>
      </c>
      <c r="B12" s="28" t="str">
        <f>IF(Learners!C16="","",Learners!C16)</f>
        <v/>
      </c>
      <c r="C12" s="28" t="str">
        <f>IF(Learners!B16="","",Learners!B16)</f>
        <v/>
      </c>
      <c r="D12" s="27" t="str">
        <f>IF(Learners!D16="","",Learners!D16)</f>
        <v/>
      </c>
      <c r="E12" s="27">
        <f>Assignments!$I$25</f>
        <v>0</v>
      </c>
      <c r="F12" s="27">
        <f>Project!$I$21</f>
        <v>0</v>
      </c>
      <c r="G12" s="27" t="str">
        <f t="shared" si="0"/>
        <v/>
      </c>
      <c r="H12" s="20" t="str">
        <f t="shared" si="1"/>
        <v/>
      </c>
      <c r="I12" s="29"/>
    </row>
    <row r="13" spans="1:9" ht="23.25" customHeight="1" x14ac:dyDescent="0.25">
      <c r="A13" s="21">
        <v>7</v>
      </c>
      <c r="B13" s="25" t="str">
        <f>IF(Learners!C17="","",Learners!C17)</f>
        <v/>
      </c>
      <c r="C13" s="25" t="str">
        <f>IF(Learners!B17="","",Learners!B17)</f>
        <v/>
      </c>
      <c r="D13" s="21" t="str">
        <f>IF(Learners!D17="","",Learners!D17)</f>
        <v/>
      </c>
      <c r="E13" s="21">
        <f>Assignments!$J$25</f>
        <v>0</v>
      </c>
      <c r="F13" s="21">
        <f>Project!$J$21</f>
        <v>0</v>
      </c>
      <c r="G13" s="21" t="str">
        <f t="shared" si="0"/>
        <v/>
      </c>
      <c r="H13" s="21" t="str">
        <f t="shared" si="1"/>
        <v/>
      </c>
      <c r="I13" s="26"/>
    </row>
    <row r="14" spans="1:9" ht="23.25" customHeight="1" x14ac:dyDescent="0.25">
      <c r="A14" s="27">
        <v>8</v>
      </c>
      <c r="B14" s="28" t="str">
        <f>IF(Learners!C18="","",Learners!C18)</f>
        <v/>
      </c>
      <c r="C14" s="28" t="str">
        <f>IF(Learners!B18="","",Learners!B18)</f>
        <v/>
      </c>
      <c r="D14" s="27" t="str">
        <f>IF(Learners!D18="","",Learners!D18)</f>
        <v/>
      </c>
      <c r="E14" s="27">
        <f>Assignments!$K$25</f>
        <v>0</v>
      </c>
      <c r="F14" s="27">
        <f>Project!$K$21</f>
        <v>0</v>
      </c>
      <c r="G14" s="27" t="str">
        <f t="shared" si="0"/>
        <v/>
      </c>
      <c r="H14" s="20" t="str">
        <f t="shared" si="1"/>
        <v/>
      </c>
      <c r="I14" s="29"/>
    </row>
    <row r="15" spans="1:9" ht="23.25" customHeight="1" x14ac:dyDescent="0.25">
      <c r="A15" s="21">
        <v>9</v>
      </c>
      <c r="B15" s="25" t="str">
        <f>IF(Learners!C19="","",Learners!C19)</f>
        <v/>
      </c>
      <c r="C15" s="25" t="str">
        <f>IF(Learners!B19="","",Learners!B19)</f>
        <v/>
      </c>
      <c r="D15" s="21" t="str">
        <f>IF(Learners!D19="","",Learners!D19)</f>
        <v/>
      </c>
      <c r="E15" s="21">
        <f>Assignments!$L$25</f>
        <v>0</v>
      </c>
      <c r="F15" s="21">
        <f>Project!$L$21</f>
        <v>0</v>
      </c>
      <c r="G15" s="21" t="str">
        <f t="shared" si="0"/>
        <v/>
      </c>
      <c r="H15" s="21" t="str">
        <f t="shared" si="1"/>
        <v/>
      </c>
      <c r="I15" s="26"/>
    </row>
    <row r="16" spans="1:9" ht="23.25" customHeight="1" x14ac:dyDescent="0.25">
      <c r="A16" s="27">
        <v>10</v>
      </c>
      <c r="B16" s="28" t="str">
        <f>IF(Learners!C20="","",Learners!C20)</f>
        <v/>
      </c>
      <c r="C16" s="28" t="str">
        <f>IF(Learners!B20="","",Learners!B20)</f>
        <v/>
      </c>
      <c r="D16" s="27" t="str">
        <f>IF(Learners!D20="","",Learners!D20)</f>
        <v/>
      </c>
      <c r="E16" s="27">
        <f>Assignments!$M$25</f>
        <v>0</v>
      </c>
      <c r="F16" s="27">
        <f>Project!$M$21</f>
        <v>0</v>
      </c>
      <c r="G16" s="27" t="str">
        <f t="shared" si="0"/>
        <v/>
      </c>
      <c r="H16" s="20" t="str">
        <f t="shared" si="1"/>
        <v/>
      </c>
      <c r="I16" s="29"/>
    </row>
    <row r="17" spans="1:9" ht="23.25" customHeight="1" x14ac:dyDescent="0.25">
      <c r="A17" s="21">
        <v>11</v>
      </c>
      <c r="B17" s="25" t="str">
        <f>IF(Learners!C21="","",Learners!C21)</f>
        <v/>
      </c>
      <c r="C17" s="25" t="str">
        <f>IF(Learners!B21="","",Learners!B21)</f>
        <v/>
      </c>
      <c r="D17" s="21" t="str">
        <f>IF(Learners!D21="","",Learners!D21)</f>
        <v/>
      </c>
      <c r="E17" s="21">
        <f>Assignments!$N$25</f>
        <v>0</v>
      </c>
      <c r="F17" s="21">
        <f>Project!$N$21</f>
        <v>0</v>
      </c>
      <c r="G17" s="21" t="str">
        <f t="shared" si="0"/>
        <v/>
      </c>
      <c r="H17" s="21" t="str">
        <f t="shared" si="1"/>
        <v/>
      </c>
      <c r="I17" s="26"/>
    </row>
    <row r="18" spans="1:9" ht="23.25" customHeight="1" x14ac:dyDescent="0.25">
      <c r="A18" s="27">
        <v>12</v>
      </c>
      <c r="B18" s="28" t="str">
        <f>IF(Learners!C22="","",Learners!C22)</f>
        <v/>
      </c>
      <c r="C18" s="28" t="str">
        <f>IF(Learners!B22="","",Learners!B22)</f>
        <v/>
      </c>
      <c r="D18" s="27" t="str">
        <f>IF(Learners!D22="","",Learners!D22)</f>
        <v/>
      </c>
      <c r="E18" s="27">
        <f>Assignments!$O$25</f>
        <v>0</v>
      </c>
      <c r="F18" s="27">
        <f>Project!$O$21</f>
        <v>0</v>
      </c>
      <c r="G18" s="27" t="str">
        <f t="shared" si="0"/>
        <v/>
      </c>
      <c r="H18" s="20" t="str">
        <f t="shared" si="1"/>
        <v/>
      </c>
      <c r="I18" s="29"/>
    </row>
    <row r="19" spans="1:9" ht="23.25" customHeight="1" x14ac:dyDescent="0.25">
      <c r="A19" s="21">
        <v>13</v>
      </c>
      <c r="B19" s="25" t="str">
        <f>IF(Learners!C23="","",Learners!C23)</f>
        <v/>
      </c>
      <c r="C19" s="25" t="str">
        <f>IF(Learners!B23="","",Learners!B23)</f>
        <v/>
      </c>
      <c r="D19" s="21" t="str">
        <f>IF(Learners!D23="","",Learners!D23)</f>
        <v/>
      </c>
      <c r="E19" s="21">
        <f>Assignments!$P$25</f>
        <v>0</v>
      </c>
      <c r="F19" s="21">
        <f>Project!$P$21</f>
        <v>0</v>
      </c>
      <c r="G19" s="21" t="str">
        <f t="shared" si="0"/>
        <v/>
      </c>
      <c r="H19" s="21" t="str">
        <f t="shared" si="1"/>
        <v/>
      </c>
      <c r="I19" s="26"/>
    </row>
    <row r="20" spans="1:9" ht="23.25" customHeight="1" x14ac:dyDescent="0.25">
      <c r="A20" s="27">
        <v>14</v>
      </c>
      <c r="B20" s="28" t="str">
        <f>IF(Learners!C24="","",Learners!C24)</f>
        <v/>
      </c>
      <c r="C20" s="28" t="str">
        <f>IF(Learners!B24="","",Learners!B24)</f>
        <v/>
      </c>
      <c r="D20" s="27" t="str">
        <f>IF(Learners!D24="","",Learners!D24)</f>
        <v/>
      </c>
      <c r="E20" s="27">
        <f>Assignments!$Q$25</f>
        <v>0</v>
      </c>
      <c r="F20" s="27">
        <f>Project!$Q$21</f>
        <v>0</v>
      </c>
      <c r="G20" s="27" t="str">
        <f t="shared" si="0"/>
        <v/>
      </c>
      <c r="H20" s="20" t="str">
        <f t="shared" si="1"/>
        <v/>
      </c>
      <c r="I20" s="29"/>
    </row>
    <row r="21" spans="1:9" ht="23.25" customHeight="1" x14ac:dyDescent="0.25">
      <c r="A21" s="21">
        <v>15</v>
      </c>
      <c r="B21" s="25" t="str">
        <f>IF(Learners!C25="","",Learners!C25)</f>
        <v/>
      </c>
      <c r="C21" s="25" t="str">
        <f>IF(Learners!B25="","",Learners!B25)</f>
        <v/>
      </c>
      <c r="D21" s="21" t="str">
        <f>IF(Learners!D25="","",Learners!D25)</f>
        <v/>
      </c>
      <c r="E21" s="21">
        <f>Assignments!$R$25</f>
        <v>0</v>
      </c>
      <c r="F21" s="21">
        <f>Project!$R$21</f>
        <v>0</v>
      </c>
      <c r="G21" s="21" t="str">
        <f t="shared" si="0"/>
        <v/>
      </c>
      <c r="H21" s="21" t="str">
        <f t="shared" si="1"/>
        <v/>
      </c>
      <c r="I21" s="26"/>
    </row>
    <row r="22" spans="1:9" ht="23.25" customHeight="1" x14ac:dyDescent="0.25">
      <c r="A22" s="27">
        <v>16</v>
      </c>
      <c r="B22" s="28" t="str">
        <f>IF(Learners!C26="","",Learners!C26)</f>
        <v/>
      </c>
      <c r="C22" s="28" t="str">
        <f>IF(Learners!B26="","",Learners!B26)</f>
        <v/>
      </c>
      <c r="D22" s="27" t="str">
        <f>IF(Learners!D26="","",Learners!D26)</f>
        <v/>
      </c>
      <c r="E22" s="27">
        <f>Assignments!$S$25</f>
        <v>0</v>
      </c>
      <c r="F22" s="27">
        <f>Project!$S$21</f>
        <v>0</v>
      </c>
      <c r="G22" s="27" t="str">
        <f t="shared" si="0"/>
        <v/>
      </c>
      <c r="H22" s="20" t="str">
        <f t="shared" si="1"/>
        <v/>
      </c>
      <c r="I22" s="29"/>
    </row>
    <row r="23" spans="1:9" ht="23.25" customHeight="1" x14ac:dyDescent="0.25">
      <c r="A23" s="21">
        <v>17</v>
      </c>
      <c r="B23" s="25" t="str">
        <f>IF(Learners!C27="","",Learners!C27)</f>
        <v/>
      </c>
      <c r="C23" s="25" t="str">
        <f>IF(Learners!B27="","",Learners!B27)</f>
        <v/>
      </c>
      <c r="D23" s="21" t="str">
        <f>IF(Learners!D27="","",Learners!D27)</f>
        <v/>
      </c>
      <c r="E23" s="21">
        <f>Assignments!$T$25</f>
        <v>0</v>
      </c>
      <c r="F23" s="21">
        <f>Project!$T$21</f>
        <v>0</v>
      </c>
      <c r="G23" s="21" t="str">
        <f t="shared" si="0"/>
        <v/>
      </c>
      <c r="H23" s="21" t="str">
        <f t="shared" si="1"/>
        <v/>
      </c>
      <c r="I23" s="26"/>
    </row>
    <row r="24" spans="1:9" ht="23.25" customHeight="1" x14ac:dyDescent="0.25">
      <c r="A24" s="27">
        <v>18</v>
      </c>
      <c r="B24" s="28" t="str">
        <f>IF(Learners!C28="","",Learners!C28)</f>
        <v/>
      </c>
      <c r="C24" s="28" t="str">
        <f>IF(Learners!B28="","",Learners!B28)</f>
        <v/>
      </c>
      <c r="D24" s="27" t="str">
        <f>IF(Learners!D28="","",Learners!D28)</f>
        <v/>
      </c>
      <c r="E24" s="27">
        <f>Assignments!$U$25</f>
        <v>0</v>
      </c>
      <c r="F24" s="27">
        <f>Project!$U$21</f>
        <v>0</v>
      </c>
      <c r="G24" s="27" t="str">
        <f t="shared" si="0"/>
        <v/>
      </c>
      <c r="H24" s="20" t="str">
        <f t="shared" si="1"/>
        <v/>
      </c>
      <c r="I24" s="29"/>
    </row>
    <row r="25" spans="1:9" ht="23.25" customHeight="1" x14ac:dyDescent="0.25">
      <c r="A25" s="21">
        <v>19</v>
      </c>
      <c r="B25" s="25" t="str">
        <f>IF(Learners!C29="","",Learners!C29)</f>
        <v/>
      </c>
      <c r="C25" s="25" t="str">
        <f>IF(Learners!B29="","",Learners!B29)</f>
        <v/>
      </c>
      <c r="D25" s="21" t="str">
        <f>IF(Learners!D29="","",Learners!D29)</f>
        <v/>
      </c>
      <c r="E25" s="21">
        <f>Assignments!$V$25</f>
        <v>0</v>
      </c>
      <c r="F25" s="21">
        <f>Project!$V$21</f>
        <v>0</v>
      </c>
      <c r="G25" s="21" t="str">
        <f t="shared" si="0"/>
        <v/>
      </c>
      <c r="H25" s="21" t="str">
        <f t="shared" si="1"/>
        <v/>
      </c>
      <c r="I25" s="26"/>
    </row>
    <row r="26" spans="1:9" ht="23.25" customHeight="1" x14ac:dyDescent="0.25">
      <c r="A26" s="27">
        <v>20</v>
      </c>
      <c r="B26" s="28" t="str">
        <f>IF(Learners!C30="","",Learners!C30)</f>
        <v/>
      </c>
      <c r="C26" s="28" t="str">
        <f>IF(Learners!B30="","",Learners!B30)</f>
        <v/>
      </c>
      <c r="D26" s="27" t="str">
        <f>IF(Learners!D30="","",Learners!D30)</f>
        <v/>
      </c>
      <c r="E26" s="27">
        <f>Assignments!$W$25</f>
        <v>0</v>
      </c>
      <c r="F26" s="27">
        <f>Project!$W$21</f>
        <v>0</v>
      </c>
      <c r="G26" s="27" t="str">
        <f t="shared" si="0"/>
        <v/>
      </c>
      <c r="H26" s="20" t="str">
        <f t="shared" si="1"/>
        <v/>
      </c>
      <c r="I26" s="29"/>
    </row>
    <row r="27" spans="1:9" x14ac:dyDescent="0.25">
      <c r="I27" s="19"/>
    </row>
    <row r="28" spans="1:9" ht="29.25" customHeight="1" x14ac:dyDescent="0.25">
      <c r="A28" s="50" t="s">
        <v>25</v>
      </c>
      <c r="B28" s="51"/>
      <c r="C28" s="51"/>
      <c r="D28" s="51"/>
      <c r="E28" s="51"/>
      <c r="F28" s="51"/>
      <c r="G28" s="51"/>
      <c r="H28" s="51"/>
      <c r="I28" s="51"/>
    </row>
    <row r="29" spans="1:9" ht="30" customHeight="1" x14ac:dyDescent="0.25">
      <c r="A29" s="52" t="s">
        <v>26</v>
      </c>
      <c r="B29" s="53"/>
      <c r="C29" s="53"/>
      <c r="D29" s="53"/>
      <c r="E29" s="53"/>
      <c r="F29" s="53"/>
      <c r="G29" s="53"/>
      <c r="H29" s="53"/>
      <c r="I29" s="53"/>
    </row>
    <row r="30" spans="1:9" x14ac:dyDescent="0.25">
      <c r="B30" s="7"/>
    </row>
  </sheetData>
  <sheetProtection algorithmName="SHA-512" hashValue="ySvNV7D8thFas5S6PE2fmfF3LfxaalnQXwixKYWqb+mzDArOBzm40XBG2OcvBbkXfM6e7kZBKuy5pK4y3v+EMA==" saltValue="4xQ5kbUoRP27JAGtJhVFd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purl.org/dc/elements/1.1/"/>
    <ds:schemaRef ds:uri="http://schemas.microsoft.com/office/infopath/2007/PartnerControls"/>
    <ds:schemaRef ds:uri="8a304dd5-7e6f-40be-acfb-5410e2b167fb"/>
    <ds:schemaRef ds:uri="http://www.w3.org/XML/1998/namespace"/>
    <ds:schemaRef ds:uri="http://purl.org/dc/dcmitype/"/>
    <ds:schemaRef ds:uri="http://schemas.openxmlformats.org/package/2006/metadata/core-properties"/>
    <ds:schemaRef ds:uri="http://schemas.microsoft.com/office/2006/documentManagement/types"/>
    <ds:schemaRef ds:uri="80ce844a-3414-47bc-be42-35076de0863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Assignments</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2020-09-02T14:59:28Z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