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ttps://loetb-my.sharepoint.com/personal/ddollard_loetb_ie/Documents/QA/Marking Sheets/"/>
    </mc:Choice>
  </mc:AlternateContent>
  <bookViews>
    <workbookView xWindow="0" yWindow="0" windowWidth="28800" windowHeight="12300" firstSheet="3" activeTab="3"/>
  </bookViews>
  <sheets>
    <sheet name="Learners" sheetId="1" r:id="rId1"/>
    <sheet name="Exam" sheetId="7" r:id="rId2"/>
    <sheet name="Project" sheetId="4" r:id="rId3"/>
    <sheet name="Summary Results Sheet" sheetId="6"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7" l="1"/>
  <c r="E22" i="7"/>
  <c r="F22" i="7"/>
  <c r="G22" i="7"/>
  <c r="H22" i="7"/>
  <c r="I22" i="7"/>
  <c r="J22" i="7"/>
  <c r="K22" i="7"/>
  <c r="L22" i="7"/>
  <c r="M22" i="7"/>
  <c r="N22" i="7"/>
  <c r="O22" i="7"/>
  <c r="P22" i="7"/>
  <c r="Q22" i="7"/>
  <c r="R22" i="7"/>
  <c r="S22" i="7"/>
  <c r="T22" i="7"/>
  <c r="U22" i="7"/>
  <c r="V22" i="7"/>
  <c r="W22" i="7"/>
  <c r="C23" i="7"/>
  <c r="C22" i="7"/>
  <c r="D17" i="7"/>
  <c r="D23" i="7" s="1"/>
  <c r="E7" i="6" s="1"/>
  <c r="E17" i="7"/>
  <c r="E23" i="7" s="1"/>
  <c r="E8" i="6" s="1"/>
  <c r="F17" i="7"/>
  <c r="F23" i="7" s="1"/>
  <c r="E9" i="6" s="1"/>
  <c r="G17" i="7"/>
  <c r="G23" i="7" s="1"/>
  <c r="E10" i="6" s="1"/>
  <c r="H17" i="7"/>
  <c r="H23" i="7" s="1"/>
  <c r="E11" i="6" s="1"/>
  <c r="I17" i="7"/>
  <c r="I23" i="7" s="1"/>
  <c r="E12" i="6" s="1"/>
  <c r="J17" i="7"/>
  <c r="J23" i="7" s="1"/>
  <c r="E13" i="6" s="1"/>
  <c r="K17" i="7"/>
  <c r="K23" i="7" s="1"/>
  <c r="E14" i="6" s="1"/>
  <c r="L17" i="7"/>
  <c r="L23" i="7" s="1"/>
  <c r="E15" i="6" s="1"/>
  <c r="M17" i="7"/>
  <c r="M23" i="7" s="1"/>
  <c r="E16" i="6" s="1"/>
  <c r="N17" i="7"/>
  <c r="N23" i="7" s="1"/>
  <c r="E17" i="6" s="1"/>
  <c r="O17" i="7"/>
  <c r="O23" i="7" s="1"/>
  <c r="E18" i="6" s="1"/>
  <c r="P17" i="7"/>
  <c r="P23" i="7" s="1"/>
  <c r="E19" i="6" s="1"/>
  <c r="Q17" i="7"/>
  <c r="Q23" i="7" s="1"/>
  <c r="E20" i="6" s="1"/>
  <c r="R17" i="7"/>
  <c r="R23" i="7" s="1"/>
  <c r="E21" i="6" s="1"/>
  <c r="S17" i="7"/>
  <c r="S23" i="7" s="1"/>
  <c r="E22" i="6" s="1"/>
  <c r="T17" i="7"/>
  <c r="T23" i="7" s="1"/>
  <c r="E23" i="6" s="1"/>
  <c r="U17" i="7"/>
  <c r="U23" i="7" s="1"/>
  <c r="E24" i="6" s="1"/>
  <c r="V17" i="7"/>
  <c r="V23" i="7" s="1"/>
  <c r="E25" i="6" s="1"/>
  <c r="W17" i="7"/>
  <c r="W23" i="7" s="1"/>
  <c r="E26" i="6" s="1"/>
  <c r="C17" i="7"/>
  <c r="W10" i="4" l="1"/>
  <c r="F26" i="6" s="1"/>
  <c r="V10" i="4"/>
  <c r="F25" i="6" s="1"/>
  <c r="U10" i="4"/>
  <c r="F24" i="6" s="1"/>
  <c r="T10" i="4"/>
  <c r="F23" i="6" s="1"/>
  <c r="S10" i="4"/>
  <c r="F22" i="6" s="1"/>
  <c r="R10" i="4"/>
  <c r="F21" i="6" s="1"/>
  <c r="Q10" i="4"/>
  <c r="F20" i="6" s="1"/>
  <c r="P10" i="4"/>
  <c r="F19" i="6" s="1"/>
  <c r="O10" i="4"/>
  <c r="F18" i="6" s="1"/>
  <c r="N10" i="4"/>
  <c r="F17" i="6" s="1"/>
  <c r="M10" i="4"/>
  <c r="F16" i="6" s="1"/>
  <c r="L10" i="4"/>
  <c r="F15" i="6" s="1"/>
  <c r="K10" i="4"/>
  <c r="F14" i="6" s="1"/>
  <c r="J10" i="4"/>
  <c r="F13" i="6" s="1"/>
  <c r="I10" i="4"/>
  <c r="F12" i="6" s="1"/>
  <c r="H10" i="4"/>
  <c r="F11" i="6" s="1"/>
  <c r="G10" i="4"/>
  <c r="F10" i="6" s="1"/>
  <c r="F10" i="4"/>
  <c r="F9" i="6" s="1"/>
  <c r="E10" i="4"/>
  <c r="F8" i="6" s="1"/>
  <c r="D10" i="4"/>
  <c r="F7" i="6" s="1"/>
  <c r="C10" i="4"/>
  <c r="W2" i="4"/>
  <c r="V2" i="4"/>
  <c r="U2" i="4"/>
  <c r="T2" i="4"/>
  <c r="S2" i="4"/>
  <c r="R2" i="4"/>
  <c r="Q2" i="4"/>
  <c r="P2" i="4"/>
  <c r="O2" i="4"/>
  <c r="N2" i="4"/>
  <c r="M2" i="4"/>
  <c r="L2" i="4"/>
  <c r="K2" i="4"/>
  <c r="J2" i="4"/>
  <c r="I2" i="4"/>
  <c r="H2" i="4"/>
  <c r="G2" i="4"/>
  <c r="F2" i="4"/>
  <c r="E2" i="4"/>
  <c r="D2" i="4"/>
  <c r="A1" i="4"/>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<sst xmlns="http://schemas.openxmlformats.org/spreadsheetml/2006/main" count="80" uniqueCount="49">
  <si>
    <t>Module Code and Title</t>
  </si>
  <si>
    <t xml:space="preserve">6N4168 Banking and Insurance </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</si>
  <si>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</si>
  <si>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</si>
  <si>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</si>
  <si>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</si>
  <si>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</si>
  <si>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</si>
  <si>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</si>
  <si>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</si>
  <si>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</si>
  <si>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</si>
  <si>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Examination 50%</t>
  </si>
  <si>
    <t>Assessment Criteria</t>
  </si>
  <si>
    <t>Max Mark</t>
  </si>
  <si>
    <t xml:space="preserve">Section A: Short Answer Questions
10 short answer questions (2 marks each)
</t>
  </si>
  <si>
    <t>s</t>
  </si>
  <si>
    <t>Question Number 1</t>
  </si>
  <si>
    <t>Question Number 2</t>
  </si>
  <si>
    <t>Question Number 3</t>
  </si>
  <si>
    <t>Question Number 4</t>
  </si>
  <si>
    <t>Question Number 5</t>
  </si>
  <si>
    <t>Question Number 6</t>
  </si>
  <si>
    <t>Question Number 7</t>
  </si>
  <si>
    <t>Question Number 8</t>
  </si>
  <si>
    <t>Question Number 9</t>
  </si>
  <si>
    <t>Question Number 10</t>
  </si>
  <si>
    <t>Sub Total</t>
  </si>
  <si>
    <t xml:space="preserve">Section B: Structured questions
3 structured questions (10 marks each)
</t>
  </si>
  <si>
    <t xml:space="preserve"> Total Mark</t>
  </si>
  <si>
    <t>Notes:</t>
  </si>
  <si>
    <t>Numbers display to one decimal point, however calculations are based on the full number as entered</t>
  </si>
  <si>
    <t>If a number turns red, the mark is higher than the maximum mark</t>
  </si>
  <si>
    <t>Project 50%</t>
  </si>
  <si>
    <t>Clear identification of the structures, functions and roles of a banking institution.</t>
  </si>
  <si>
    <t>Clear identification of the products and services of a banking institution.</t>
  </si>
  <si>
    <t xml:space="preserve">Clear evaluation of a range of products and services offered by a banking institution </t>
  </si>
  <si>
    <t>Clear identification of legislation and regulation pertaining to a banking institution.</t>
  </si>
  <si>
    <t>TOTAL</t>
  </si>
  <si>
    <t>Laois and Offaly Education and Training Board</t>
  </si>
  <si>
    <t>QQI Module Results Summary Sheet</t>
  </si>
  <si>
    <t>PPSN</t>
  </si>
  <si>
    <t>Exam</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</si>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</sst>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diagonal/>
    </border>
    <border>
      <left/>
      <right style="thin">
        <color indexed="64"/>
      </right>
      <top style="thin">
        <color auto="1"/>
      </top>
      <bottom style="thin">
        <color indexed="64"/>
      </bottom>
      <diagonal/>
    </border>
  </borders>
  <cellStyleXfs count="1">
    <xf numFmtId="0" fontId="0" fillId="0" borderId="0"/>
  </cellStyleXfs>
  <cellXfs count="44">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9" xfId="0" applyBorder="1" applyAlignment="1">
      <alignment horizontal="center"/>
    </xf>
    <xf numFmtId="0" fontId="0" fillId="0" borderId="7" xfId="0" applyBorder="1" applyAlignment="1">
      <alignment horizontal="center"/>
    </xf>
    <xf numFmtId="0" fontId="0" fillId="0" borderId="7" xfId="0" applyBorder="1" applyAlignment="1">
      <alignment horizontal="center" vertical="center"/>
    </xf>
    <xf numFmtId="0" fontId="1" fillId="2" borderId="4" xfId="0" applyFont="1" applyFill="1" applyBorder="1" applyAlignment="1">
      <alignment horizontal="right" vertical="center"/>
    </xf>
    <xf numFmtId="0" fontId="1" fillId="3" borderId="4" xfId="0" applyFont="1" applyFill="1" applyBorder="1" applyAlignment="1">
      <alignment vertical="top" wrapText="1"/>
    </xf>
    <xf numFmtId="0" fontId="1" fillId="3" borderId="4" xfId="0" applyFont="1" applyFill="1" applyBorder="1" applyAlignment="1">
      <alignment vertical="top"/>
    </xf>
    <xf numFmtId="0" fontId="0" fillId="3" borderId="4" xfId="0" applyFill="1" applyBorder="1" applyAlignment="1">
      <alignment horizontal="center"/>
    </xf>
    <xf numFmtId="0" fontId="0" fillId="3" borderId="10" xfId="0" applyFill="1" applyBorder="1" applyAlignment="1">
      <alignment horizont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Alignment="1">
      <alignment horizontal="center" vertical="center" wrapText="1"/>
    </xf>
    <xf numFmtId="0" fontId="0" fillId="0" borderId="0" xfId="0" applyAlignment="1">
      <alignment wrapText="1"/>
    </xf>
  </cellXfs>
  <cellStyles count="1">
    <cellStyle name="Normal" xfId="0" builtinId="0"/>
  </cellStyles>
  <dxfs count="3">
    <dxf>
      <font>
        <color theme="0"/>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27" sqref="B27"/>
    </sheetView>
  </sheetViews>
  <sheetFormatPr defaultRowHeight="15" x14ac:dyDescent="0.25"/>
  <cols>
    <col min="2" max="2" width="22" customWidth="1"/>
    <col min="3" max="3" width="16.7109375" customWidth="1"/>
    <col min="4" max="4" width="16.28515625" customWidth="1"/>
  </cols>
  <sheetData>
    <row r="1" spans="1:4" ht="18.75" x14ac:dyDescent="0.3">
      <c r="A1" s="2" t="s">
        <v>0</v>
      </c>
    </row>
    <row r="2" spans="1:4" ht="25.5" customHeight="1" x14ac:dyDescent="0.3">
      <c r="A2" s="2" t="s">
        <v>1</v>
      </c>
    </row>
    <row r="3" spans="1:4" ht="15.75" customHeight="1" x14ac:dyDescent="0.25">
      <c r="A3" t="s">
        <v>2</v>
      </c>
    </row>
    <row r="4" spans="1:4" x14ac:dyDescent="0.25">
      <c r="A4" t="s">
        <v>3</v>
      </c>
    </row>
    <row r="5" spans="1:4" x14ac:dyDescent="0.25">
      <c r="A5" t="s">
        <v>4</v>
      </c>
    </row>
    <row r="6" spans="1:4" x14ac:dyDescent="0.25">
      <c r="A6" t="s">
        <v>5</v>
      </c>
    </row>
    <row r="7" spans="1:4" x14ac:dyDescent="0.25">
      <c r="A7" t="s">
        <v>6</v>
      </c>
    </row>
    <row r="8" spans="1:4" x14ac:dyDescent="0.25">
      <c r="A8" t="s">
        <v>7</v>
      </c>
    </row>
    <row r="10" spans="1:4" x14ac:dyDescent="0.25">
      <c r="A10" s="3" t="s">
        <v>8</v>
      </c>
      <c r="B10" s="4" t="s">
        <v>9</v>
      </c>
      <c r="C10" s="4" t="s">
        <v>10</v>
      </c>
      <c r="D10" s="4" t="s">
        <v>11</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A2gUiinleVRogUF8LYT9UTNkqLhBrYMG12O3MUqJbujXvwu5wRPUjf0glX8FJGyaIFEyjhaSl3ZHPwH6nEdA3g==" saltValue="MAUlb+jw8n0BkjzLJgfGG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6"/>
  <sheetViews>
    <sheetView workbookViewId="0">
      <pane xSplit="2" ySplit="5" topLeftCell="C6" activePane="bottomRight" state="frozen"/>
      <selection pane="topRight" activeCell="C1" sqref="C1"/>
      <selection pane="bottomLeft" activeCell="A6" sqref="A6"/>
      <selection pane="bottomRight" activeCell="D19" sqref="D1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Module Code and Title</v>
      </c>
    </row>
    <row r="2" spans="1:23" ht="18.75" x14ac:dyDescent="0.3">
      <c r="A2" s="2" t="s">
        <v>1</v>
      </c>
      <c r="D2" s="37" t="str">
        <f>Learners!$C11&amp;", "&amp;Learners!$B11</f>
        <v xml:space="preserve">, </v>
      </c>
      <c r="E2" s="37" t="str">
        <f>Learners!$C12&amp;", "&amp;Learners!$B12</f>
        <v xml:space="preserve">, </v>
      </c>
      <c r="F2" s="37" t="str">
        <f>Learners!$C13&amp;", "&amp;Learners!$B13</f>
        <v xml:space="preserve">, </v>
      </c>
      <c r="G2" s="37" t="str">
        <f>Learners!$C14&amp;", "&amp;Learners!$B14</f>
        <v xml:space="preserve">, </v>
      </c>
      <c r="H2" s="37" t="str">
        <f>Learners!$C15&amp;", "&amp;Learners!$B15</f>
        <v xml:space="preserve">, </v>
      </c>
      <c r="I2" s="37" t="str">
        <f>Learners!$C16&amp;", "&amp;Learners!$B16</f>
        <v xml:space="preserve">, </v>
      </c>
      <c r="J2" s="37" t="str">
        <f>Learners!$C17&amp;", "&amp;Learners!$B17</f>
        <v xml:space="preserve">, </v>
      </c>
      <c r="K2" s="37" t="str">
        <f>Learners!$C18&amp;", "&amp;Learners!$B18</f>
        <v xml:space="preserve">, </v>
      </c>
      <c r="L2" s="37" t="str">
        <f>Learners!$C19&amp;", "&amp;Learners!$B19</f>
        <v xml:space="preserve">, </v>
      </c>
      <c r="M2" s="37" t="str">
        <f>Learners!$C20&amp;", "&amp;Learners!$B20</f>
        <v xml:space="preserve">, </v>
      </c>
      <c r="N2" s="37" t="str">
        <f>Learners!$C21&amp;", "&amp;Learners!$B21</f>
        <v xml:space="preserve">, </v>
      </c>
      <c r="O2" s="37" t="str">
        <f>Learners!$C22&amp;", "&amp;Learners!$B22</f>
        <v xml:space="preserve">, </v>
      </c>
      <c r="P2" s="37" t="str">
        <f>Learners!$C23&amp;", "&amp;Learners!$B23</f>
        <v xml:space="preserve">, </v>
      </c>
      <c r="Q2" s="37" t="str">
        <f>Learners!$C24&amp;", "&amp;Learners!$B24</f>
        <v xml:space="preserve">, </v>
      </c>
      <c r="R2" s="37" t="str">
        <f>Learners!$C25&amp;", "&amp;Learners!$B25</f>
        <v xml:space="preserve">, </v>
      </c>
      <c r="S2" s="37" t="str">
        <f>Learners!$C26&amp;", "&amp;Learners!$B26</f>
        <v xml:space="preserve">, </v>
      </c>
      <c r="T2" s="37" t="str">
        <f>Learners!$C27&amp;", "&amp;Learners!$B27</f>
        <v xml:space="preserve">, </v>
      </c>
      <c r="U2" s="37" t="str">
        <f>Learners!$C28&amp;", "&amp;Learners!$B28</f>
        <v xml:space="preserve">, </v>
      </c>
      <c r="V2" s="37" t="str">
        <f>Learners!$C29&amp;", "&amp;Learners!$B29</f>
        <v xml:space="preserve">, </v>
      </c>
      <c r="W2" s="37" t="str">
        <f>Learners!$C30&amp;", "&amp;Learners!$B30</f>
        <v xml:space="preserve">, </v>
      </c>
    </row>
    <row r="3" spans="1:23" ht="18.75" x14ac:dyDescent="0.3">
      <c r="A3" s="2" t="s">
        <v>12</v>
      </c>
      <c r="D3" s="38"/>
      <c r="E3" s="38"/>
      <c r="F3" s="38"/>
      <c r="G3" s="38"/>
      <c r="H3" s="38"/>
      <c r="I3" s="38"/>
      <c r="J3" s="38"/>
      <c r="K3" s="38"/>
      <c r="L3" s="38"/>
      <c r="M3" s="38"/>
      <c r="N3" s="38"/>
      <c r="O3" s="38"/>
      <c r="P3" s="38"/>
      <c r="Q3" s="38"/>
      <c r="R3" s="38"/>
      <c r="S3" s="38"/>
      <c r="T3" s="38"/>
      <c r="U3" s="38"/>
      <c r="V3" s="38"/>
      <c r="W3" s="38"/>
    </row>
    <row r="4" spans="1:23" x14ac:dyDescent="0.25">
      <c r="D4" s="38"/>
      <c r="E4" s="38"/>
      <c r="F4" s="38"/>
      <c r="G4" s="38"/>
      <c r="H4" s="38"/>
      <c r="I4" s="38"/>
      <c r="J4" s="38"/>
      <c r="K4" s="38"/>
      <c r="L4" s="38"/>
      <c r="M4" s="38"/>
      <c r="N4" s="38"/>
      <c r="O4" s="38"/>
      <c r="P4" s="38"/>
      <c r="Q4" s="38"/>
      <c r="R4" s="38"/>
      <c r="S4" s="38"/>
      <c r="T4" s="38"/>
      <c r="U4" s="38"/>
      <c r="V4" s="38"/>
      <c r="W4" s="38"/>
    </row>
    <row r="5" spans="1:23" ht="30" x14ac:dyDescent="0.25">
      <c r="A5" s="11" t="s">
        <v>13</v>
      </c>
      <c r="B5" s="12"/>
      <c r="C5" s="13" t="s">
        <v>14</v>
      </c>
      <c r="D5" s="39"/>
      <c r="E5" s="39"/>
      <c r="F5" s="39"/>
      <c r="G5" s="39"/>
      <c r="H5" s="39"/>
      <c r="I5" s="39"/>
      <c r="J5" s="39"/>
      <c r="K5" s="39"/>
      <c r="L5" s="39"/>
      <c r="M5" s="39"/>
      <c r="N5" s="39"/>
      <c r="O5" s="39"/>
      <c r="P5" s="39"/>
      <c r="Q5" s="39"/>
      <c r="R5" s="39"/>
      <c r="S5" s="39"/>
      <c r="T5" s="39"/>
      <c r="U5" s="39"/>
      <c r="V5" s="39"/>
      <c r="W5" s="39"/>
    </row>
    <row r="6" spans="1:23" ht="31.5" customHeight="1" x14ac:dyDescent="0.25">
      <c r="A6" s="33" t="s">
        <v>15</v>
      </c>
      <c r="B6" s="34"/>
      <c r="C6" s="35"/>
      <c r="D6" s="35"/>
      <c r="E6" s="35"/>
      <c r="F6" s="35"/>
      <c r="G6" s="35"/>
      <c r="H6" s="35"/>
      <c r="I6" s="35"/>
      <c r="J6" s="35"/>
      <c r="K6" s="35"/>
      <c r="L6" s="35"/>
      <c r="M6" s="35"/>
      <c r="N6" s="35"/>
      <c r="O6" s="35"/>
      <c r="P6" s="35"/>
      <c r="Q6" s="35"/>
      <c r="R6" s="35"/>
      <c r="S6" s="35"/>
      <c r="T6" s="35"/>
      <c r="U6" s="35"/>
      <c r="V6" s="35"/>
      <c r="W6" s="36"/>
    </row>
    <row r="7" spans="1:23" x14ac:dyDescent="0.25">
      <c r="A7" s="22" t="s">
        <v>16</v>
      </c>
      <c r="B7" s="8" t="s">
        <v>17</v>
      </c>
      <c r="C7" s="30">
        <v>2</v>
      </c>
      <c r="D7" s="30"/>
      <c r="E7" s="30"/>
      <c r="F7" s="30"/>
      <c r="G7" s="30"/>
      <c r="H7" s="30"/>
      <c r="I7" s="30"/>
      <c r="J7" s="30"/>
      <c r="K7" s="30"/>
      <c r="L7" s="30"/>
      <c r="M7" s="30"/>
      <c r="N7" s="30"/>
      <c r="O7" s="30"/>
      <c r="P7" s="30"/>
      <c r="Q7" s="30"/>
      <c r="R7" s="30"/>
      <c r="S7" s="30"/>
      <c r="T7" s="30"/>
      <c r="U7" s="30"/>
      <c r="V7" s="30"/>
      <c r="W7" s="30"/>
    </row>
    <row r="8" spans="1:23" x14ac:dyDescent="0.25">
      <c r="A8" s="22" t="s">
        <v>16</v>
      </c>
      <c r="B8" s="8" t="s">
        <v>18</v>
      </c>
      <c r="C8" s="30">
        <v>2</v>
      </c>
      <c r="D8" s="30"/>
      <c r="E8" s="30"/>
      <c r="F8" s="30"/>
      <c r="G8" s="30"/>
      <c r="H8" s="30"/>
      <c r="I8" s="30"/>
      <c r="J8" s="30"/>
      <c r="K8" s="30"/>
      <c r="L8" s="30"/>
      <c r="M8" s="30"/>
      <c r="N8" s="30"/>
      <c r="O8" s="30"/>
      <c r="P8" s="30"/>
      <c r="Q8" s="30"/>
      <c r="R8" s="30"/>
      <c r="S8" s="30"/>
      <c r="T8" s="30"/>
      <c r="U8" s="30"/>
      <c r="V8" s="30"/>
      <c r="W8" s="30"/>
    </row>
    <row r="9" spans="1:23" x14ac:dyDescent="0.25">
      <c r="A9" s="22" t="s">
        <v>16</v>
      </c>
      <c r="B9" s="8" t="s">
        <v>19</v>
      </c>
      <c r="C9" s="30">
        <v>2</v>
      </c>
      <c r="D9" s="30"/>
      <c r="E9" s="30"/>
      <c r="F9" s="30"/>
      <c r="G9" s="30"/>
      <c r="H9" s="30"/>
      <c r="I9" s="30"/>
      <c r="J9" s="30"/>
      <c r="K9" s="30"/>
      <c r="L9" s="30"/>
      <c r="M9" s="30"/>
      <c r="N9" s="30"/>
      <c r="O9" s="30"/>
      <c r="P9" s="30"/>
      <c r="Q9" s="30"/>
      <c r="R9" s="30"/>
      <c r="S9" s="30"/>
      <c r="T9" s="30"/>
      <c r="U9" s="30"/>
      <c r="V9" s="30"/>
      <c r="W9" s="30"/>
    </row>
    <row r="10" spans="1:23" x14ac:dyDescent="0.25">
      <c r="A10" s="22" t="s">
        <v>16</v>
      </c>
      <c r="B10" s="8" t="s">
        <v>20</v>
      </c>
      <c r="C10" s="30">
        <v>2</v>
      </c>
      <c r="D10" s="30"/>
      <c r="E10" s="30"/>
      <c r="F10" s="30"/>
      <c r="G10" s="30"/>
      <c r="H10" s="30"/>
      <c r="I10" s="30"/>
      <c r="J10" s="30"/>
      <c r="K10" s="30"/>
      <c r="L10" s="30"/>
      <c r="M10" s="30"/>
      <c r="N10" s="30"/>
      <c r="O10" s="30"/>
      <c r="P10" s="30"/>
      <c r="Q10" s="30"/>
      <c r="R10" s="30"/>
      <c r="S10" s="30"/>
      <c r="T10" s="30"/>
      <c r="U10" s="30"/>
      <c r="V10" s="30"/>
      <c r="W10" s="30"/>
    </row>
    <row r="11" spans="1:23" x14ac:dyDescent="0.25">
      <c r="A11" s="22" t="s">
        <v>16</v>
      </c>
      <c r="B11" s="8" t="s">
        <v>21</v>
      </c>
      <c r="C11" s="30">
        <v>2</v>
      </c>
      <c r="D11" s="30"/>
      <c r="E11" s="30"/>
      <c r="F11" s="30"/>
      <c r="G11" s="30"/>
      <c r="H11" s="30"/>
      <c r="I11" s="30"/>
      <c r="J11" s="30"/>
      <c r="K11" s="30"/>
      <c r="L11" s="30"/>
      <c r="M11" s="30"/>
      <c r="N11" s="30"/>
      <c r="O11" s="30"/>
      <c r="P11" s="30"/>
      <c r="Q11" s="30"/>
      <c r="R11" s="30"/>
      <c r="S11" s="30"/>
      <c r="T11" s="30"/>
      <c r="U11" s="30"/>
      <c r="V11" s="30"/>
      <c r="W11" s="30"/>
    </row>
    <row r="12" spans="1:23" x14ac:dyDescent="0.25">
      <c r="A12" s="22" t="s">
        <v>16</v>
      </c>
      <c r="B12" s="8" t="s">
        <v>22</v>
      </c>
      <c r="C12" s="30">
        <v>2</v>
      </c>
      <c r="D12" s="30"/>
      <c r="E12" s="30"/>
      <c r="F12" s="30"/>
      <c r="G12" s="30"/>
      <c r="H12" s="30"/>
      <c r="I12" s="30"/>
      <c r="J12" s="30"/>
      <c r="K12" s="30"/>
      <c r="L12" s="30"/>
      <c r="M12" s="30"/>
      <c r="N12" s="30"/>
      <c r="O12" s="30"/>
      <c r="P12" s="30"/>
      <c r="Q12" s="30"/>
      <c r="R12" s="30"/>
      <c r="S12" s="30"/>
      <c r="T12" s="30"/>
      <c r="U12" s="30"/>
      <c r="V12" s="30"/>
      <c r="W12" s="30"/>
    </row>
    <row r="13" spans="1:23" x14ac:dyDescent="0.25">
      <c r="A13" s="22" t="s">
        <v>16</v>
      </c>
      <c r="B13" s="8" t="s">
        <v>23</v>
      </c>
      <c r="C13" s="30">
        <v>2</v>
      </c>
      <c r="D13" s="30"/>
      <c r="E13" s="30"/>
      <c r="F13" s="30"/>
      <c r="G13" s="30"/>
      <c r="H13" s="30"/>
      <c r="I13" s="30"/>
      <c r="J13" s="30"/>
      <c r="K13" s="30"/>
      <c r="L13" s="30"/>
      <c r="M13" s="30"/>
      <c r="N13" s="30"/>
      <c r="O13" s="30"/>
      <c r="P13" s="30"/>
      <c r="Q13" s="30"/>
      <c r="R13" s="30"/>
      <c r="S13" s="30"/>
      <c r="T13" s="30"/>
      <c r="U13" s="30"/>
      <c r="V13" s="30"/>
      <c r="W13" s="30"/>
    </row>
    <row r="14" spans="1:23" x14ac:dyDescent="0.25">
      <c r="A14" s="22" t="s">
        <v>16</v>
      </c>
      <c r="B14" s="8" t="s">
        <v>24</v>
      </c>
      <c r="C14" s="30">
        <v>2</v>
      </c>
      <c r="D14" s="30"/>
      <c r="E14" s="30"/>
      <c r="F14" s="30"/>
      <c r="G14" s="30"/>
      <c r="H14" s="30"/>
      <c r="I14" s="30"/>
      <c r="J14" s="30"/>
      <c r="K14" s="30"/>
      <c r="L14" s="30"/>
      <c r="M14" s="30"/>
      <c r="N14" s="30"/>
      <c r="O14" s="30"/>
      <c r="P14" s="30"/>
      <c r="Q14" s="30"/>
      <c r="R14" s="30"/>
      <c r="S14" s="30"/>
      <c r="T14" s="30"/>
      <c r="U14" s="30"/>
      <c r="V14" s="30"/>
      <c r="W14" s="30"/>
    </row>
    <row r="15" spans="1:23" x14ac:dyDescent="0.25">
      <c r="A15" s="22" t="s">
        <v>16</v>
      </c>
      <c r="B15" s="8" t="s">
        <v>25</v>
      </c>
      <c r="C15" s="30">
        <v>2</v>
      </c>
      <c r="D15" s="30"/>
      <c r="E15" s="30"/>
      <c r="F15" s="30"/>
      <c r="G15" s="30"/>
      <c r="H15" s="30"/>
      <c r="I15" s="30"/>
      <c r="J15" s="30"/>
      <c r="K15" s="30"/>
      <c r="L15" s="30"/>
      <c r="M15" s="30"/>
      <c r="N15" s="30"/>
      <c r="O15" s="30"/>
      <c r="P15" s="30"/>
      <c r="Q15" s="30"/>
      <c r="R15" s="30"/>
      <c r="S15" s="30"/>
      <c r="T15" s="30"/>
      <c r="U15" s="30"/>
      <c r="V15" s="30"/>
      <c r="W15" s="30"/>
    </row>
    <row r="16" spans="1:23" ht="17.25" customHeight="1" x14ac:dyDescent="0.25">
      <c r="A16" s="22" t="s">
        <v>16</v>
      </c>
      <c r="B16" s="8" t="s">
        <v>26</v>
      </c>
      <c r="C16" s="29">
        <v>2</v>
      </c>
      <c r="D16" s="29"/>
      <c r="E16" s="29"/>
      <c r="F16" s="29"/>
      <c r="G16" s="29"/>
      <c r="H16" s="29"/>
      <c r="I16" s="29"/>
      <c r="J16" s="29"/>
      <c r="K16" s="29"/>
      <c r="L16" s="29"/>
      <c r="M16" s="29"/>
      <c r="N16" s="29"/>
      <c r="O16" s="29"/>
      <c r="P16" s="29"/>
      <c r="Q16" s="29"/>
      <c r="R16" s="29"/>
      <c r="S16" s="29"/>
      <c r="T16" s="29"/>
      <c r="U16" s="29"/>
      <c r="V16" s="29"/>
      <c r="W16" s="29"/>
    </row>
    <row r="17" spans="1:23" x14ac:dyDescent="0.25">
      <c r="A17" s="9"/>
      <c r="B17" s="32" t="s">
        <v>27</v>
      </c>
      <c r="C17" s="10">
        <f>SUM(C7:C16)</f>
        <v>20</v>
      </c>
      <c r="D17" s="10">
        <f t="shared" ref="D17:W17" si="0">SUM(D7:D16)</f>
        <v>0</v>
      </c>
      <c r="E17" s="10">
        <f t="shared" si="0"/>
        <v>0</v>
      </c>
      <c r="F17" s="10">
        <f t="shared" si="0"/>
        <v>0</v>
      </c>
      <c r="G17" s="10">
        <f t="shared" si="0"/>
        <v>0</v>
      </c>
      <c r="H17" s="10">
        <f t="shared" si="0"/>
        <v>0</v>
      </c>
      <c r="I17" s="10">
        <f t="shared" si="0"/>
        <v>0</v>
      </c>
      <c r="J17" s="10">
        <f t="shared" si="0"/>
        <v>0</v>
      </c>
      <c r="K17" s="10">
        <f t="shared" si="0"/>
        <v>0</v>
      </c>
      <c r="L17" s="10">
        <f t="shared" si="0"/>
        <v>0</v>
      </c>
      <c r="M17" s="10">
        <f t="shared" si="0"/>
        <v>0</v>
      </c>
      <c r="N17" s="10">
        <f t="shared" si="0"/>
        <v>0</v>
      </c>
      <c r="O17" s="10">
        <f t="shared" si="0"/>
        <v>0</v>
      </c>
      <c r="P17" s="10">
        <f t="shared" si="0"/>
        <v>0</v>
      </c>
      <c r="Q17" s="10">
        <f t="shared" si="0"/>
        <v>0</v>
      </c>
      <c r="R17" s="10">
        <f t="shared" si="0"/>
        <v>0</v>
      </c>
      <c r="S17" s="10">
        <f t="shared" si="0"/>
        <v>0</v>
      </c>
      <c r="T17" s="10">
        <f t="shared" si="0"/>
        <v>0</v>
      </c>
      <c r="U17" s="10">
        <f t="shared" si="0"/>
        <v>0</v>
      </c>
      <c r="V17" s="10">
        <f t="shared" si="0"/>
        <v>0</v>
      </c>
      <c r="W17" s="10">
        <f t="shared" si="0"/>
        <v>0</v>
      </c>
    </row>
    <row r="18" spans="1:23" ht="32.25" customHeight="1" x14ac:dyDescent="0.25">
      <c r="A18" s="33" t="s">
        <v>28</v>
      </c>
      <c r="B18" s="34"/>
      <c r="C18" s="35"/>
      <c r="D18" s="35"/>
      <c r="E18" s="35"/>
      <c r="F18" s="35"/>
      <c r="G18" s="35"/>
      <c r="H18" s="35"/>
      <c r="I18" s="35"/>
      <c r="J18" s="35"/>
      <c r="K18" s="35"/>
      <c r="L18" s="35"/>
      <c r="M18" s="35"/>
      <c r="N18" s="35"/>
      <c r="O18" s="35"/>
      <c r="P18" s="35"/>
      <c r="Q18" s="35"/>
      <c r="R18" s="35"/>
      <c r="S18" s="35"/>
      <c r="T18" s="35"/>
      <c r="U18" s="35"/>
      <c r="V18" s="35"/>
      <c r="W18" s="36"/>
    </row>
    <row r="19" spans="1:23" x14ac:dyDescent="0.25">
      <c r="A19" s="22" t="s">
        <v>16</v>
      </c>
      <c r="B19" s="8" t="s">
        <v>17</v>
      </c>
      <c r="C19" s="29">
        <v>10</v>
      </c>
      <c r="D19" s="27"/>
      <c r="E19" s="27"/>
      <c r="F19" s="27"/>
      <c r="G19" s="27"/>
      <c r="H19" s="27"/>
      <c r="I19" s="27"/>
      <c r="J19" s="27"/>
      <c r="K19" s="27"/>
      <c r="L19" s="27"/>
      <c r="M19" s="27"/>
      <c r="N19" s="27"/>
      <c r="O19" s="27"/>
      <c r="P19" s="27"/>
      <c r="Q19" s="27"/>
      <c r="R19" s="27"/>
      <c r="S19" s="27"/>
      <c r="T19" s="27"/>
      <c r="U19" s="27"/>
      <c r="V19" s="27"/>
      <c r="W19" s="27"/>
    </row>
    <row r="20" spans="1:23" x14ac:dyDescent="0.25">
      <c r="A20" s="22" t="s">
        <v>16</v>
      </c>
      <c r="B20" s="8" t="s">
        <v>18</v>
      </c>
      <c r="C20" s="29">
        <v>10</v>
      </c>
      <c r="D20" s="27"/>
      <c r="E20" s="27"/>
      <c r="F20" s="27"/>
      <c r="G20" s="27"/>
      <c r="H20" s="27"/>
      <c r="I20" s="27"/>
      <c r="J20" s="27"/>
      <c r="K20" s="27"/>
      <c r="L20" s="27"/>
      <c r="M20" s="27"/>
      <c r="N20" s="27"/>
      <c r="O20" s="27"/>
      <c r="P20" s="27"/>
      <c r="Q20" s="27"/>
      <c r="R20" s="27"/>
      <c r="S20" s="27"/>
      <c r="T20" s="27"/>
      <c r="U20" s="27"/>
      <c r="V20" s="27"/>
      <c r="W20" s="27"/>
    </row>
    <row r="21" spans="1:23" ht="18" customHeight="1" x14ac:dyDescent="0.25">
      <c r="A21" s="22" t="s">
        <v>16</v>
      </c>
      <c r="B21" s="8" t="s">
        <v>19</v>
      </c>
      <c r="C21" s="29">
        <v>10</v>
      </c>
      <c r="D21" s="27"/>
      <c r="E21" s="27"/>
      <c r="F21" s="27"/>
      <c r="G21" s="27"/>
      <c r="H21" s="27"/>
      <c r="I21" s="27"/>
      <c r="J21" s="27"/>
      <c r="K21" s="27"/>
      <c r="L21" s="27"/>
      <c r="M21" s="27"/>
      <c r="N21" s="27"/>
      <c r="O21" s="27"/>
      <c r="P21" s="27"/>
      <c r="Q21" s="27"/>
      <c r="R21" s="27"/>
      <c r="S21" s="27"/>
      <c r="T21" s="27"/>
      <c r="U21" s="27"/>
      <c r="V21" s="27"/>
      <c r="W21" s="27"/>
    </row>
    <row r="22" spans="1:23" x14ac:dyDescent="0.25">
      <c r="A22" s="9"/>
      <c r="B22" s="32" t="s">
        <v>27</v>
      </c>
      <c r="C22" s="10">
        <f>SUM(C19:C21)</f>
        <v>30</v>
      </c>
      <c r="D22" s="10">
        <f t="shared" ref="D22:W22" si="1">SUM(D19:D21)</f>
        <v>0</v>
      </c>
      <c r="E22" s="10">
        <f t="shared" si="1"/>
        <v>0</v>
      </c>
      <c r="F22" s="10">
        <f t="shared" si="1"/>
        <v>0</v>
      </c>
      <c r="G22" s="10">
        <f t="shared" si="1"/>
        <v>0</v>
      </c>
      <c r="H22" s="10">
        <f t="shared" si="1"/>
        <v>0</v>
      </c>
      <c r="I22" s="10">
        <f t="shared" si="1"/>
        <v>0</v>
      </c>
      <c r="J22" s="10">
        <f t="shared" si="1"/>
        <v>0</v>
      </c>
      <c r="K22" s="10">
        <f t="shared" si="1"/>
        <v>0</v>
      </c>
      <c r="L22" s="10">
        <f t="shared" si="1"/>
        <v>0</v>
      </c>
      <c r="M22" s="10">
        <f t="shared" si="1"/>
        <v>0</v>
      </c>
      <c r="N22" s="10">
        <f t="shared" si="1"/>
        <v>0</v>
      </c>
      <c r="O22" s="10">
        <f t="shared" si="1"/>
        <v>0</v>
      </c>
      <c r="P22" s="10">
        <f t="shared" si="1"/>
        <v>0</v>
      </c>
      <c r="Q22" s="10">
        <f t="shared" si="1"/>
        <v>0</v>
      </c>
      <c r="R22" s="10">
        <f t="shared" si="1"/>
        <v>0</v>
      </c>
      <c r="S22" s="10">
        <f t="shared" si="1"/>
        <v>0</v>
      </c>
      <c r="T22" s="10">
        <f t="shared" si="1"/>
        <v>0</v>
      </c>
      <c r="U22" s="10">
        <f t="shared" si="1"/>
        <v>0</v>
      </c>
      <c r="V22" s="10">
        <f t="shared" si="1"/>
        <v>0</v>
      </c>
      <c r="W22" s="10">
        <f t="shared" si="1"/>
        <v>0</v>
      </c>
    </row>
    <row r="23" spans="1:23" x14ac:dyDescent="0.25">
      <c r="A23" s="9"/>
      <c r="B23" s="32" t="s">
        <v>29</v>
      </c>
      <c r="C23" s="10">
        <f>SUM(C17:C21)</f>
        <v>50</v>
      </c>
      <c r="D23" s="10">
        <f t="shared" ref="D23:W23" si="2">SUM(D17:D21)</f>
        <v>0</v>
      </c>
      <c r="E23" s="10">
        <f t="shared" si="2"/>
        <v>0</v>
      </c>
      <c r="F23" s="10">
        <f t="shared" si="2"/>
        <v>0</v>
      </c>
      <c r="G23" s="10">
        <f t="shared" si="2"/>
        <v>0</v>
      </c>
      <c r="H23" s="10">
        <f t="shared" si="2"/>
        <v>0</v>
      </c>
      <c r="I23" s="10">
        <f t="shared" si="2"/>
        <v>0</v>
      </c>
      <c r="J23" s="10">
        <f t="shared" si="2"/>
        <v>0</v>
      </c>
      <c r="K23" s="10">
        <f t="shared" si="2"/>
        <v>0</v>
      </c>
      <c r="L23" s="10">
        <f t="shared" si="2"/>
        <v>0</v>
      </c>
      <c r="M23" s="10">
        <f t="shared" si="2"/>
        <v>0</v>
      </c>
      <c r="N23" s="10">
        <f t="shared" si="2"/>
        <v>0</v>
      </c>
      <c r="O23" s="10">
        <f t="shared" si="2"/>
        <v>0</v>
      </c>
      <c r="P23" s="10">
        <f t="shared" si="2"/>
        <v>0</v>
      </c>
      <c r="Q23" s="10">
        <f t="shared" si="2"/>
        <v>0</v>
      </c>
      <c r="R23" s="10">
        <f t="shared" si="2"/>
        <v>0</v>
      </c>
      <c r="S23" s="10">
        <f t="shared" si="2"/>
        <v>0</v>
      </c>
      <c r="T23" s="10">
        <f t="shared" si="2"/>
        <v>0</v>
      </c>
      <c r="U23" s="10">
        <f t="shared" si="2"/>
        <v>0</v>
      </c>
      <c r="V23" s="10">
        <f t="shared" si="2"/>
        <v>0</v>
      </c>
      <c r="W23" s="10">
        <f t="shared" si="2"/>
        <v>0</v>
      </c>
    </row>
    <row r="25" spans="1:23" x14ac:dyDescent="0.25">
      <c r="A25" t="s">
        <v>30</v>
      </c>
      <c r="B25" t="s">
        <v>31</v>
      </c>
    </row>
    <row r="26" spans="1:23" x14ac:dyDescent="0.25">
      <c r="B26" t="s">
        <v>32</v>
      </c>
    </row>
  </sheetData>
  <sheetProtection algorithmName="SHA-512" hashValue="bFWymfVMJjK02IEq6B5V0frZzlD/m99h8d9sU9AQQC9C7lmzAJ4J8L2n+9itIlRMMg33tcA+qTV6zAAreqXbHQ==" saltValue="8nhSD8oMUYoY6Z88jCCa2Q==" spinCount="100000" sheet="1" objects="1" scenarios="1" selectLockedCells="1"/>
  <mergeCells count="24">
    <mergeCell ref="O2:O5"/>
    <mergeCell ref="W2:W5"/>
    <mergeCell ref="P2:P5"/>
    <mergeCell ref="Q2:Q5"/>
    <mergeCell ref="R2:R5"/>
    <mergeCell ref="S2:S5"/>
    <mergeCell ref="T2:T5"/>
    <mergeCell ref="U2:U5"/>
    <mergeCell ref="A18:B18"/>
    <mergeCell ref="C6:W6"/>
    <mergeCell ref="C18:W18"/>
    <mergeCell ref="A6:B6"/>
    <mergeCell ref="M2:M5"/>
    <mergeCell ref="N2:N5"/>
    <mergeCell ref="D2:D5"/>
    <mergeCell ref="E2:E5"/>
    <mergeCell ref="F2:F5"/>
    <mergeCell ref="G2:G5"/>
    <mergeCell ref="H2:H5"/>
    <mergeCell ref="I2:I5"/>
    <mergeCell ref="J2:J5"/>
    <mergeCell ref="K2:K5"/>
    <mergeCell ref="L2:L5"/>
    <mergeCell ref="V2:V5"/>
  </mergeCells>
  <conditionalFormatting sqref="D19:W21">
    <cfRule type="expression" dxfId="2" priority="22">
      <formula>D19&gt;$C19</formula>
    </cfRule>
  </conditionalFormatting>
  <pageMargins left="0.7" right="0.7" top="0.75" bottom="0.75" header="0.3" footer="0.3"/>
  <pageSetup paperSize="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3"/>
  <sheetViews>
    <sheetView workbookViewId="0">
      <pane xSplit="2" ySplit="5" topLeftCell="C6" activePane="bottomRight" state="frozen"/>
      <selection pane="topRight" activeCell="C1" sqref="C1"/>
      <selection pane="bottomLeft" activeCell="A6" sqref="A6"/>
      <selection pane="bottomRight" activeCell="D6" sqref="D6:W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Module Code and Title</v>
      </c>
    </row>
    <row r="2" spans="1:23" ht="18.75" x14ac:dyDescent="0.3">
      <c r="A2" s="2" t="s">
        <v>1</v>
      </c>
      <c r="D2" s="37" t="str">
        <f>Learners!$C11&amp;", "&amp;Learners!$B11</f>
        <v xml:space="preserve">, </v>
      </c>
      <c r="E2" s="37" t="str">
        <f>Learners!$C12&amp;", "&amp;Learners!$B12</f>
        <v xml:space="preserve">, </v>
      </c>
      <c r="F2" s="37" t="str">
        <f>Learners!$C13&amp;", "&amp;Learners!$B13</f>
        <v xml:space="preserve">, </v>
      </c>
      <c r="G2" s="37" t="str">
        <f>Learners!$C14&amp;", "&amp;Learners!$B14</f>
        <v xml:space="preserve">, </v>
      </c>
      <c r="H2" s="37" t="str">
        <f>Learners!$C15&amp;", "&amp;Learners!$B15</f>
        <v xml:space="preserve">, </v>
      </c>
      <c r="I2" s="37" t="str">
        <f>Learners!$C16&amp;", "&amp;Learners!$B16</f>
        <v xml:space="preserve">, </v>
      </c>
      <c r="J2" s="37" t="str">
        <f>Learners!$C17&amp;", "&amp;Learners!$B17</f>
        <v xml:space="preserve">, </v>
      </c>
      <c r="K2" s="37" t="str">
        <f>Learners!$C18&amp;", "&amp;Learners!$B18</f>
        <v xml:space="preserve">, </v>
      </c>
      <c r="L2" s="37" t="str">
        <f>Learners!$C19&amp;", "&amp;Learners!$B19</f>
        <v xml:space="preserve">, </v>
      </c>
      <c r="M2" s="37" t="str">
        <f>Learners!$C20&amp;", "&amp;Learners!$B20</f>
        <v xml:space="preserve">, </v>
      </c>
      <c r="N2" s="37" t="str">
        <f>Learners!$C21&amp;", "&amp;Learners!$B21</f>
        <v xml:space="preserve">, </v>
      </c>
      <c r="O2" s="37" t="str">
        <f>Learners!$C22&amp;", "&amp;Learners!$B22</f>
        <v xml:space="preserve">, </v>
      </c>
      <c r="P2" s="37" t="str">
        <f>Learners!$C23&amp;", "&amp;Learners!$B23</f>
        <v xml:space="preserve">, </v>
      </c>
      <c r="Q2" s="37" t="str">
        <f>Learners!$C24&amp;", "&amp;Learners!$B24</f>
        <v xml:space="preserve">, </v>
      </c>
      <c r="R2" s="37" t="str">
        <f>Learners!$C25&amp;", "&amp;Learners!$B25</f>
        <v xml:space="preserve">, </v>
      </c>
      <c r="S2" s="37" t="str">
        <f>Learners!$C26&amp;", "&amp;Learners!$B26</f>
        <v xml:space="preserve">, </v>
      </c>
      <c r="T2" s="37" t="str">
        <f>Learners!$C27&amp;", "&amp;Learners!$B27</f>
        <v xml:space="preserve">, </v>
      </c>
      <c r="U2" s="37" t="str">
        <f>Learners!$C28&amp;", "&amp;Learners!$B28</f>
        <v xml:space="preserve">, </v>
      </c>
      <c r="V2" s="37" t="str">
        <f>Learners!$C29&amp;", "&amp;Learners!$B29</f>
        <v xml:space="preserve">, </v>
      </c>
      <c r="W2" s="37" t="str">
        <f>Learners!$C30&amp;", "&amp;Learners!$B30</f>
        <v xml:space="preserve">, </v>
      </c>
    </row>
    <row r="3" spans="1:23" ht="18.75" x14ac:dyDescent="0.3">
      <c r="A3" s="2" t="s">
        <v>33</v>
      </c>
      <c r="D3" s="38"/>
      <c r="E3" s="38"/>
      <c r="F3" s="38"/>
      <c r="G3" s="38"/>
      <c r="H3" s="38"/>
      <c r="I3" s="38"/>
      <c r="J3" s="38"/>
      <c r="K3" s="38"/>
      <c r="L3" s="38"/>
      <c r="M3" s="38"/>
      <c r="N3" s="38"/>
      <c r="O3" s="38"/>
      <c r="P3" s="38"/>
      <c r="Q3" s="38"/>
      <c r="R3" s="38"/>
      <c r="S3" s="38"/>
      <c r="T3" s="38"/>
      <c r="U3" s="38"/>
      <c r="V3" s="38"/>
      <c r="W3" s="38"/>
    </row>
    <row r="4" spans="1:23" x14ac:dyDescent="0.25">
      <c r="D4" s="38"/>
      <c r="E4" s="38"/>
      <c r="F4" s="38"/>
      <c r="G4" s="38"/>
      <c r="H4" s="38"/>
      <c r="I4" s="38"/>
      <c r="J4" s="38"/>
      <c r="K4" s="38"/>
      <c r="L4" s="38"/>
      <c r="M4" s="38"/>
      <c r="N4" s="38"/>
      <c r="O4" s="38"/>
      <c r="P4" s="38"/>
      <c r="Q4" s="38"/>
      <c r="R4" s="38"/>
      <c r="S4" s="38"/>
      <c r="T4" s="38"/>
      <c r="U4" s="38"/>
      <c r="V4" s="38"/>
      <c r="W4" s="38"/>
    </row>
    <row r="5" spans="1:23" ht="30" x14ac:dyDescent="0.25">
      <c r="A5" s="11" t="s">
        <v>13</v>
      </c>
      <c r="B5" s="12"/>
      <c r="C5" s="13" t="s">
        <v>14</v>
      </c>
      <c r="D5" s="39"/>
      <c r="E5" s="39"/>
      <c r="F5" s="39"/>
      <c r="G5" s="39"/>
      <c r="H5" s="39"/>
      <c r="I5" s="39"/>
      <c r="J5" s="39"/>
      <c r="K5" s="39"/>
      <c r="L5" s="39"/>
      <c r="M5" s="39"/>
      <c r="N5" s="39"/>
      <c r="O5" s="39"/>
      <c r="P5" s="39"/>
      <c r="Q5" s="39"/>
      <c r="R5" s="39"/>
      <c r="S5" s="39"/>
      <c r="T5" s="39"/>
      <c r="U5" s="39"/>
      <c r="V5" s="39"/>
      <c r="W5" s="39"/>
    </row>
    <row r="6" spans="1:23" ht="30" x14ac:dyDescent="0.25">
      <c r="A6" s="22" t="s">
        <v>16</v>
      </c>
      <c r="B6" s="8" t="s">
        <v>34</v>
      </c>
      <c r="C6" s="31">
        <v>10</v>
      </c>
      <c r="D6" s="28"/>
      <c r="E6" s="28"/>
      <c r="F6" s="28"/>
      <c r="G6" s="28"/>
      <c r="H6" s="28"/>
      <c r="I6" s="28"/>
      <c r="J6" s="28"/>
      <c r="K6" s="28"/>
      <c r="L6" s="28"/>
      <c r="M6" s="28"/>
      <c r="N6" s="28"/>
      <c r="O6" s="28"/>
      <c r="P6" s="28"/>
      <c r="Q6" s="28"/>
      <c r="R6" s="28"/>
      <c r="S6" s="28"/>
      <c r="T6" s="28"/>
      <c r="U6" s="28"/>
      <c r="V6" s="28"/>
      <c r="W6" s="28"/>
    </row>
    <row r="7" spans="1:23" ht="30" x14ac:dyDescent="0.25">
      <c r="A7" s="22" t="s">
        <v>16</v>
      </c>
      <c r="B7" s="8" t="s">
        <v>35</v>
      </c>
      <c r="C7" s="31">
        <v>15</v>
      </c>
      <c r="D7" s="28"/>
      <c r="E7" s="28"/>
      <c r="F7" s="28"/>
      <c r="G7" s="28"/>
      <c r="H7" s="28"/>
      <c r="I7" s="28"/>
      <c r="J7" s="28"/>
      <c r="K7" s="28"/>
      <c r="L7" s="28"/>
      <c r="M7" s="28"/>
      <c r="N7" s="28"/>
      <c r="O7" s="28"/>
      <c r="P7" s="28"/>
      <c r="Q7" s="28"/>
      <c r="R7" s="28"/>
      <c r="S7" s="28"/>
      <c r="T7" s="28"/>
      <c r="U7" s="28"/>
      <c r="V7" s="28"/>
      <c r="W7" s="28"/>
    </row>
    <row r="8" spans="1:23" ht="30" x14ac:dyDescent="0.25">
      <c r="A8" s="22" t="s">
        <v>16</v>
      </c>
      <c r="B8" s="8" t="s">
        <v>36</v>
      </c>
      <c r="C8" s="31">
        <v>15</v>
      </c>
      <c r="D8" s="28"/>
      <c r="E8" s="28"/>
      <c r="F8" s="28"/>
      <c r="G8" s="28"/>
      <c r="H8" s="28"/>
      <c r="I8" s="28"/>
      <c r="J8" s="28"/>
      <c r="K8" s="28"/>
      <c r="L8" s="28"/>
      <c r="M8" s="28"/>
      <c r="N8" s="28"/>
      <c r="O8" s="28"/>
      <c r="P8" s="28"/>
      <c r="Q8" s="28"/>
      <c r="R8" s="28"/>
      <c r="S8" s="28"/>
      <c r="T8" s="28"/>
      <c r="U8" s="28"/>
      <c r="V8" s="28"/>
      <c r="W8" s="28"/>
    </row>
    <row r="9" spans="1:23" ht="30" x14ac:dyDescent="0.25">
      <c r="A9" s="22" t="s">
        <v>16</v>
      </c>
      <c r="B9" s="8" t="s">
        <v>37</v>
      </c>
      <c r="C9" s="31">
        <v>10</v>
      </c>
      <c r="D9" s="28"/>
      <c r="E9" s="28"/>
      <c r="F9" s="28"/>
      <c r="G9" s="28"/>
      <c r="H9" s="28"/>
      <c r="I9" s="28"/>
      <c r="J9" s="28"/>
      <c r="K9" s="28"/>
      <c r="L9" s="28"/>
      <c r="M9" s="28"/>
      <c r="N9" s="28"/>
      <c r="O9" s="28"/>
      <c r="P9" s="28"/>
      <c r="Q9" s="28"/>
      <c r="R9" s="28"/>
      <c r="S9" s="28"/>
      <c r="T9" s="28"/>
      <c r="U9" s="28"/>
      <c r="V9" s="28"/>
      <c r="W9" s="28"/>
    </row>
    <row r="10" spans="1:23" x14ac:dyDescent="0.25">
      <c r="A10" s="9" t="s">
        <v>38</v>
      </c>
      <c r="B10" s="9"/>
      <c r="C10" s="10">
        <f t="shared" ref="C10:W10" si="0">SUM(C6:C9)</f>
        <v>50</v>
      </c>
      <c r="D10" s="10">
        <f t="shared" si="0"/>
        <v>0</v>
      </c>
      <c r="E10" s="10">
        <f t="shared" si="0"/>
        <v>0</v>
      </c>
      <c r="F10" s="10">
        <f t="shared" si="0"/>
        <v>0</v>
      </c>
      <c r="G10" s="10">
        <f t="shared" si="0"/>
        <v>0</v>
      </c>
      <c r="H10" s="10">
        <f t="shared" si="0"/>
        <v>0</v>
      </c>
      <c r="I10" s="10">
        <f t="shared" si="0"/>
        <v>0</v>
      </c>
      <c r="J10" s="10">
        <f t="shared" si="0"/>
        <v>0</v>
      </c>
      <c r="K10" s="10">
        <f t="shared" si="0"/>
        <v>0</v>
      </c>
      <c r="L10" s="10">
        <f t="shared" si="0"/>
        <v>0</v>
      </c>
      <c r="M10" s="10">
        <f t="shared" si="0"/>
        <v>0</v>
      </c>
      <c r="N10" s="10">
        <f t="shared" si="0"/>
        <v>0</v>
      </c>
      <c r="O10" s="10">
        <f t="shared" si="0"/>
        <v>0</v>
      </c>
      <c r="P10" s="10">
        <f t="shared" si="0"/>
        <v>0</v>
      </c>
      <c r="Q10" s="10">
        <f t="shared" si="0"/>
        <v>0</v>
      </c>
      <c r="R10" s="10">
        <f t="shared" si="0"/>
        <v>0</v>
      </c>
      <c r="S10" s="10">
        <f t="shared" si="0"/>
        <v>0</v>
      </c>
      <c r="T10" s="10">
        <f t="shared" si="0"/>
        <v>0</v>
      </c>
      <c r="U10" s="10">
        <f t="shared" si="0"/>
        <v>0</v>
      </c>
      <c r="V10" s="10">
        <f t="shared" si="0"/>
        <v>0</v>
      </c>
      <c r="W10" s="10">
        <f t="shared" si="0"/>
        <v>0</v>
      </c>
    </row>
    <row r="12" spans="1:23" x14ac:dyDescent="0.25">
      <c r="A12" t="s">
        <v>30</v>
      </c>
      <c r="B12" t="s">
        <v>31</v>
      </c>
    </row>
    <row r="13" spans="1:23" x14ac:dyDescent="0.25">
      <c r="B13" t="s">
        <v>32</v>
      </c>
    </row>
  </sheetData>
  <sheetProtection algorithmName="SHA-512" hashValue="dBr4+6RW5VVbPAruKPwu/eWxh0opeFIBqAes/zO2r3UkMTIbjZMM+hu+vz/ylMVPguSlY+V6uAbNPIol0C7AsQ==" saltValue="zO/ijveHgovXNUYh9jtRyQ=="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9">
    <cfRule type="expression" dxfId="1" priority="220">
      <formula>D6&gt;$C6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2" zoomScale="82" zoomScaleNormal="82" workbookViewId="0">
      <selection activeCell="I27" sqref="I2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39</v>
      </c>
    </row>
    <row r="2" spans="1:9" ht="21" x14ac:dyDescent="0.35">
      <c r="A2" s="15" t="s">
        <v>40</v>
      </c>
    </row>
    <row r="4" spans="1:9" ht="18.75" x14ac:dyDescent="0.3">
      <c r="A4" s="2" t="str">
        <f>Learners!A1</f>
        <v>Module Code and Title</v>
      </c>
      <c r="D4" s="2" t="s">
        <v>1</v>
      </c>
    </row>
    <row r="6" spans="1:9" x14ac:dyDescent="0.25">
      <c r="A6" s="17" t="s">
        <v>8</v>
      </c>
      <c r="B6" s="17" t="s">
        <v>10</v>
      </c>
      <c r="C6" s="17" t="s">
        <v>9</v>
      </c>
      <c r="D6" s="18" t="s">
        <v>41</v>
      </c>
      <c r="E6" s="18" t="s">
        <v>42</v>
      </c>
      <c r="F6" s="18" t="s">
        <v>43</v>
      </c>
      <c r="G6" s="18" t="s">
        <v>44</v>
      </c>
      <c r="H6" s="18" t="s">
        <v>45</v>
      </c>
      <c r="I6" s="18" t="s">
        <v>46</v>
      </c>
    </row>
    <row r="7" spans="1:9" ht="23.25" customHeight="1" x14ac:dyDescent="0.25">
      <c r="A7" s="21">
        <v>1</v>
      </c>
      <c r="B7" s="23" t="str">
        <f>IF(Learners!C11="","",Learners!C11)</f>
        <v/>
      </c>
      <c r="C7" s="23" t="str">
        <f>IF(Learners!B11="","",Learners!B11)</f>
        <v/>
      </c>
      <c r="D7" s="21" t="str">
        <f>IF(Learners!D$11="","",Learners!D$11)</f>
        <v/>
      </c>
      <c r="E7" s="21">
        <f>Exam!$D$23</f>
        <v>0</v>
      </c>
      <c r="F7" s="21">
        <f>Project!$D$10</f>
        <v>0</v>
      </c>
      <c r="G7" s="21" t="str">
        <f t="shared" ref="G7:G26" si="0">IF(B7="","",SUM(E7:F7))</f>
        <v/>
      </c>
      <c r="H7" s="21" t="str">
        <f>IF(G7="","",IF(G7&gt;79,"D",IF(G7&gt;64,"M", IF(G7&gt;49,"P",IF(G7&lt;50,"U")))))</f>
        <v/>
      </c>
      <c r="I7" s="24"/>
    </row>
    <row r="8" spans="1:9" ht="23.25" customHeight="1" x14ac:dyDescent="0.25">
      <c r="A8" s="20">
        <v>2</v>
      </c>
      <c r="B8" s="25" t="str">
        <f>IF(Learners!C12="","",Learners!C12)</f>
        <v/>
      </c>
      <c r="C8" s="25" t="str">
        <f>IF(Learners!B12="","",Learners!B12)</f>
        <v/>
      </c>
      <c r="D8" s="20" t="str">
        <f>IF(Learners!D12="","",Learners!D12)</f>
        <v/>
      </c>
      <c r="E8" s="20">
        <f>Exam!$E$23</f>
        <v>0</v>
      </c>
      <c r="F8" s="20">
        <f>Project!$E$10</f>
        <v>0</v>
      </c>
      <c r="G8" s="20" t="str">
        <f t="shared" si="0"/>
        <v/>
      </c>
      <c r="H8" s="20" t="str">
        <f t="shared" ref="H8:H26" si="1">IF(G8="","",IF(G8&gt;79,"D",IF(G8&gt;64,"M", IF(G8&gt;49,"P",IF(G8&lt;50,"U")))))</f>
        <v/>
      </c>
      <c r="I8" s="26"/>
    </row>
    <row r="9" spans="1:9" ht="23.25" customHeight="1" x14ac:dyDescent="0.25">
      <c r="A9" s="21">
        <v>3</v>
      </c>
      <c r="B9" s="23" t="str">
        <f>IF(Learners!C13="","",Learners!C13)</f>
        <v/>
      </c>
      <c r="C9" s="23" t="str">
        <f>IF(Learners!B13="","",Learners!B13)</f>
        <v/>
      </c>
      <c r="D9" s="21" t="str">
        <f>IF(Learners!D13="","",Learners!D13)</f>
        <v/>
      </c>
      <c r="E9" s="21">
        <f>Exam!$F$23</f>
        <v>0</v>
      </c>
      <c r="F9" s="21">
        <f>Project!$F$10</f>
        <v>0</v>
      </c>
      <c r="G9" s="21" t="str">
        <f t="shared" si="0"/>
        <v/>
      </c>
      <c r="H9" s="21" t="str">
        <f t="shared" si="1"/>
        <v/>
      </c>
      <c r="I9" s="24"/>
    </row>
    <row r="10" spans="1:9" ht="23.25" customHeight="1" x14ac:dyDescent="0.25">
      <c r="A10" s="20">
        <v>4</v>
      </c>
      <c r="B10" s="25" t="str">
        <f>IF(Learners!C14="","",Learners!C14)</f>
        <v/>
      </c>
      <c r="C10" s="25" t="str">
        <f>IF(Learners!B14="","",Learners!B14)</f>
        <v/>
      </c>
      <c r="D10" s="20" t="str">
        <f>IF(Learners!D14="","",Learners!D14)</f>
        <v/>
      </c>
      <c r="E10" s="20">
        <f>Exam!$G$23</f>
        <v>0</v>
      </c>
      <c r="F10" s="20">
        <f>Project!$G$10</f>
        <v>0</v>
      </c>
      <c r="G10" s="20" t="str">
        <f t="shared" si="0"/>
        <v/>
      </c>
      <c r="H10" s="20" t="str">
        <f t="shared" si="1"/>
        <v/>
      </c>
      <c r="I10" s="26"/>
    </row>
    <row r="11" spans="1:9" ht="23.25" customHeight="1" x14ac:dyDescent="0.25">
      <c r="A11" s="21">
        <v>5</v>
      </c>
      <c r="B11" s="23" t="str">
        <f>IF(Learners!C15="","",Learners!C15)</f>
        <v/>
      </c>
      <c r="C11" s="23" t="str">
        <f>IF(Learners!B15="","",Learners!B15)</f>
        <v/>
      </c>
      <c r="D11" s="21" t="str">
        <f>IF(Learners!D15="","",Learners!D15)</f>
        <v/>
      </c>
      <c r="E11" s="21">
        <f>Exam!$H$23</f>
        <v>0</v>
      </c>
      <c r="F11" s="21">
        <f>Project!$H$10</f>
        <v>0</v>
      </c>
      <c r="G11" s="21" t="str">
        <f t="shared" si="0"/>
        <v/>
      </c>
      <c r="H11" s="21" t="str">
        <f t="shared" si="1"/>
        <v/>
      </c>
      <c r="I11" s="24"/>
    </row>
    <row r="12" spans="1:9" ht="23.25" customHeight="1" x14ac:dyDescent="0.25">
      <c r="A12" s="20">
        <v>6</v>
      </c>
      <c r="B12" s="25" t="str">
        <f>IF(Learners!C16="","",Learners!C16)</f>
        <v/>
      </c>
      <c r="C12" s="25" t="str">
        <f>IF(Learners!B16="","",Learners!B16)</f>
        <v/>
      </c>
      <c r="D12" s="20" t="str">
        <f>IF(Learners!D16="","",Learners!D16)</f>
        <v/>
      </c>
      <c r="E12" s="20">
        <f>Exam!$I$23</f>
        <v>0</v>
      </c>
      <c r="F12" s="20">
        <f>Project!$I$10</f>
        <v>0</v>
      </c>
      <c r="G12" s="20" t="str">
        <f t="shared" si="0"/>
        <v/>
      </c>
      <c r="H12" s="20" t="str">
        <f t="shared" si="1"/>
        <v/>
      </c>
      <c r="I12" s="26"/>
    </row>
    <row r="13" spans="1:9" ht="23.25" customHeight="1" x14ac:dyDescent="0.25">
      <c r="A13" s="21">
        <v>7</v>
      </c>
      <c r="B13" s="23" t="str">
        <f>IF(Learners!C17="","",Learners!C17)</f>
        <v/>
      </c>
      <c r="C13" s="23" t="str">
        <f>IF(Learners!B17="","",Learners!B17)</f>
        <v/>
      </c>
      <c r="D13" s="21" t="str">
        <f>IF(Learners!D17="","",Learners!D17)</f>
        <v/>
      </c>
      <c r="E13" s="21">
        <f>Exam!$J$23</f>
        <v>0</v>
      </c>
      <c r="F13" s="21">
        <f>Project!$J$10</f>
        <v>0</v>
      </c>
      <c r="G13" s="21" t="str">
        <f t="shared" si="0"/>
        <v/>
      </c>
      <c r="H13" s="21" t="str">
        <f t="shared" si="1"/>
        <v/>
      </c>
      <c r="I13" s="24"/>
    </row>
    <row r="14" spans="1:9" ht="23.25" customHeight="1" x14ac:dyDescent="0.25">
      <c r="A14" s="20">
        <v>8</v>
      </c>
      <c r="B14" s="25" t="str">
        <f>IF(Learners!C18="","",Learners!C18)</f>
        <v/>
      </c>
      <c r="C14" s="25" t="str">
        <f>IF(Learners!B18="","",Learners!B18)</f>
        <v/>
      </c>
      <c r="D14" s="20" t="str">
        <f>IF(Learners!D18="","",Learners!D18)</f>
        <v/>
      </c>
      <c r="E14" s="20">
        <f>Exam!$K$23</f>
        <v>0</v>
      </c>
      <c r="F14" s="20">
        <f>Project!$K$10</f>
        <v>0</v>
      </c>
      <c r="G14" s="20" t="str">
        <f t="shared" si="0"/>
        <v/>
      </c>
      <c r="H14" s="20" t="str">
        <f t="shared" si="1"/>
        <v/>
      </c>
      <c r="I14" s="26"/>
    </row>
    <row r="15" spans="1:9" ht="23.25" customHeight="1" x14ac:dyDescent="0.25">
      <c r="A15" s="21">
        <v>9</v>
      </c>
      <c r="B15" s="23" t="str">
        <f>IF(Learners!C19="","",Learners!C19)</f>
        <v/>
      </c>
      <c r="C15" s="23" t="str">
        <f>IF(Learners!B19="","",Learners!B19)</f>
        <v/>
      </c>
      <c r="D15" s="21" t="str">
        <f>IF(Learners!D19="","",Learners!D19)</f>
        <v/>
      </c>
      <c r="E15" s="21">
        <f>Exam!$L$23</f>
        <v>0</v>
      </c>
      <c r="F15" s="21">
        <f>Project!$L$10</f>
        <v>0</v>
      </c>
      <c r="G15" s="21" t="str">
        <f t="shared" si="0"/>
        <v/>
      </c>
      <c r="H15" s="21" t="str">
        <f t="shared" si="1"/>
        <v/>
      </c>
      <c r="I15" s="24"/>
    </row>
    <row r="16" spans="1:9" ht="23.25" customHeight="1" x14ac:dyDescent="0.25">
      <c r="A16" s="20">
        <v>10</v>
      </c>
      <c r="B16" s="25" t="str">
        <f>IF(Learners!C20="","",Learners!C20)</f>
        <v/>
      </c>
      <c r="C16" s="25" t="str">
        <f>IF(Learners!B20="","",Learners!B20)</f>
        <v/>
      </c>
      <c r="D16" s="20" t="str">
        <f>IF(Learners!D20="","",Learners!D20)</f>
        <v/>
      </c>
      <c r="E16" s="20">
        <f>Exam!$M$23</f>
        <v>0</v>
      </c>
      <c r="F16" s="20">
        <f>Project!$M$10</f>
        <v>0</v>
      </c>
      <c r="G16" s="20" t="str">
        <f t="shared" si="0"/>
        <v/>
      </c>
      <c r="H16" s="20" t="str">
        <f t="shared" si="1"/>
        <v/>
      </c>
      <c r="I16" s="26"/>
    </row>
    <row r="17" spans="1:9" ht="23.25" customHeight="1" x14ac:dyDescent="0.25">
      <c r="A17" s="21">
        <v>11</v>
      </c>
      <c r="B17" s="23" t="str">
        <f>IF(Learners!C21="","",Learners!C21)</f>
        <v/>
      </c>
      <c r="C17" s="23" t="str">
        <f>IF(Learners!B21="","",Learners!B21)</f>
        <v/>
      </c>
      <c r="D17" s="21" t="str">
        <f>IF(Learners!D21="","",Learners!D21)</f>
        <v/>
      </c>
      <c r="E17" s="21">
        <f>Exam!$N$23</f>
        <v>0</v>
      </c>
      <c r="F17" s="21">
        <f>Project!$N$10</f>
        <v>0</v>
      </c>
      <c r="G17" s="21" t="str">
        <f t="shared" si="0"/>
        <v/>
      </c>
      <c r="H17" s="21" t="str">
        <f t="shared" si="1"/>
        <v/>
      </c>
      <c r="I17" s="24"/>
    </row>
    <row r="18" spans="1:9" ht="23.25" customHeight="1" x14ac:dyDescent="0.25">
      <c r="A18" s="20">
        <v>12</v>
      </c>
      <c r="B18" s="25" t="str">
        <f>IF(Learners!C22="","",Learners!C22)</f>
        <v/>
      </c>
      <c r="C18" s="25" t="str">
        <f>IF(Learners!B22="","",Learners!B22)</f>
        <v/>
      </c>
      <c r="D18" s="20" t="str">
        <f>IF(Learners!D22="","",Learners!D22)</f>
        <v/>
      </c>
      <c r="E18" s="20">
        <f>Exam!$O$23</f>
        <v>0</v>
      </c>
      <c r="F18" s="20">
        <f>Project!$O$10</f>
        <v>0</v>
      </c>
      <c r="G18" s="20" t="str">
        <f t="shared" si="0"/>
        <v/>
      </c>
      <c r="H18" s="20" t="str">
        <f t="shared" si="1"/>
        <v/>
      </c>
      <c r="I18" s="26"/>
    </row>
    <row r="19" spans="1:9" ht="23.25" customHeight="1" x14ac:dyDescent="0.25">
      <c r="A19" s="21">
        <v>13</v>
      </c>
      <c r="B19" s="23" t="str">
        <f>IF(Learners!C23="","",Learners!C23)</f>
        <v/>
      </c>
      <c r="C19" s="23" t="str">
        <f>IF(Learners!B23="","",Learners!B23)</f>
        <v/>
      </c>
      <c r="D19" s="21" t="str">
        <f>IF(Learners!D23="","",Learners!D23)</f>
        <v/>
      </c>
      <c r="E19" s="21">
        <f>Exam!$P$23</f>
        <v>0</v>
      </c>
      <c r="F19" s="21">
        <f>Project!$P$10</f>
        <v>0</v>
      </c>
      <c r="G19" s="21" t="str">
        <f t="shared" si="0"/>
        <v/>
      </c>
      <c r="H19" s="21" t="str">
        <f t="shared" si="1"/>
        <v/>
      </c>
      <c r="I19" s="24"/>
    </row>
    <row r="20" spans="1:9" ht="23.25" customHeight="1" x14ac:dyDescent="0.25">
      <c r="A20" s="20">
        <v>14</v>
      </c>
      <c r="B20" s="25" t="str">
        <f>IF(Learners!C24="","",Learners!C24)</f>
        <v/>
      </c>
      <c r="C20" s="25" t="str">
        <f>IF(Learners!B24="","",Learners!B24)</f>
        <v/>
      </c>
      <c r="D20" s="20" t="str">
        <f>IF(Learners!D24="","",Learners!D24)</f>
        <v/>
      </c>
      <c r="E20" s="20">
        <f>Exam!$Q$23</f>
        <v>0</v>
      </c>
      <c r="F20" s="20">
        <f>Project!$Q$10</f>
        <v>0</v>
      </c>
      <c r="G20" s="20" t="str">
        <f t="shared" si="0"/>
        <v/>
      </c>
      <c r="H20" s="20" t="str">
        <f t="shared" si="1"/>
        <v/>
      </c>
      <c r="I20" s="26"/>
    </row>
    <row r="21" spans="1:9" ht="23.25" customHeight="1" x14ac:dyDescent="0.25">
      <c r="A21" s="21">
        <v>15</v>
      </c>
      <c r="B21" s="23" t="str">
        <f>IF(Learners!C25="","",Learners!C25)</f>
        <v/>
      </c>
      <c r="C21" s="23" t="str">
        <f>IF(Learners!B25="","",Learners!B25)</f>
        <v/>
      </c>
      <c r="D21" s="21" t="str">
        <f>IF(Learners!D25="","",Learners!D25)</f>
        <v/>
      </c>
      <c r="E21" s="21">
        <f>Exam!$R$23</f>
        <v>0</v>
      </c>
      <c r="F21" s="21">
        <f>Project!$R$10</f>
        <v>0</v>
      </c>
      <c r="G21" s="21" t="str">
        <f t="shared" si="0"/>
        <v/>
      </c>
      <c r="H21" s="21" t="str">
        <f t="shared" si="1"/>
        <v/>
      </c>
      <c r="I21" s="24"/>
    </row>
    <row r="22" spans="1:9" ht="23.25" customHeight="1" x14ac:dyDescent="0.25">
      <c r="A22" s="20">
        <v>16</v>
      </c>
      <c r="B22" s="25" t="str">
        <f>IF(Learners!C26="","",Learners!C26)</f>
        <v/>
      </c>
      <c r="C22" s="25" t="str">
        <f>IF(Learners!B26="","",Learners!B26)</f>
        <v/>
      </c>
      <c r="D22" s="20" t="str">
        <f>IF(Learners!D26="","",Learners!D26)</f>
        <v/>
      </c>
      <c r="E22" s="20">
        <f>Exam!$S$23</f>
        <v>0</v>
      </c>
      <c r="F22" s="20">
        <f>Project!$S$10</f>
        <v>0</v>
      </c>
      <c r="G22" s="20" t="str">
        <f t="shared" si="0"/>
        <v/>
      </c>
      <c r="H22" s="20" t="str">
        <f t="shared" si="1"/>
        <v/>
      </c>
      <c r="I22" s="26"/>
    </row>
    <row r="23" spans="1:9" ht="23.25" customHeight="1" x14ac:dyDescent="0.25">
      <c r="A23" s="21">
        <v>17</v>
      </c>
      <c r="B23" s="23" t="str">
        <f>IF(Learners!C27="","",Learners!C27)</f>
        <v/>
      </c>
      <c r="C23" s="23" t="str">
        <f>IF(Learners!B27="","",Learners!B27)</f>
        <v/>
      </c>
      <c r="D23" s="21" t="str">
        <f>IF(Learners!D27="","",Learners!D27)</f>
        <v/>
      </c>
      <c r="E23" s="21">
        <f>Exam!$T$23</f>
        <v>0</v>
      </c>
      <c r="F23" s="21">
        <f>Project!$T$10</f>
        <v>0</v>
      </c>
      <c r="G23" s="21" t="str">
        <f t="shared" si="0"/>
        <v/>
      </c>
      <c r="H23" s="21" t="str">
        <f t="shared" si="1"/>
        <v/>
      </c>
      <c r="I23" s="24"/>
    </row>
    <row r="24" spans="1:9" ht="23.25" customHeight="1" x14ac:dyDescent="0.25">
      <c r="A24" s="20">
        <v>18</v>
      </c>
      <c r="B24" s="25" t="str">
        <f>IF(Learners!C28="","",Learners!C28)</f>
        <v/>
      </c>
      <c r="C24" s="25" t="str">
        <f>IF(Learners!B28="","",Learners!B28)</f>
        <v/>
      </c>
      <c r="D24" s="20" t="str">
        <f>IF(Learners!D28="","",Learners!D28)</f>
        <v/>
      </c>
      <c r="E24" s="20">
        <f>Exam!$U$23</f>
        <v>0</v>
      </c>
      <c r="F24" s="20">
        <f>Project!$U$10</f>
        <v>0</v>
      </c>
      <c r="G24" s="20" t="str">
        <f t="shared" si="0"/>
        <v/>
      </c>
      <c r="H24" s="20" t="str">
        <f t="shared" si="1"/>
        <v/>
      </c>
      <c r="I24" s="26"/>
    </row>
    <row r="25" spans="1:9" ht="23.25" customHeight="1" x14ac:dyDescent="0.25">
      <c r="A25" s="21">
        <v>19</v>
      </c>
      <c r="B25" s="23" t="str">
        <f>IF(Learners!C29="","",Learners!C29)</f>
        <v/>
      </c>
      <c r="C25" s="23" t="str">
        <f>IF(Learners!B29="","",Learners!B29)</f>
        <v/>
      </c>
      <c r="D25" s="21" t="str">
        <f>IF(Learners!D29="","",Learners!D29)</f>
        <v/>
      </c>
      <c r="E25" s="21">
        <f>Exam!$V$23</f>
        <v>0</v>
      </c>
      <c r="F25" s="21">
        <f>Project!$V$10</f>
        <v>0</v>
      </c>
      <c r="G25" s="21" t="str">
        <f t="shared" si="0"/>
        <v/>
      </c>
      <c r="H25" s="21" t="str">
        <f t="shared" si="1"/>
        <v/>
      </c>
      <c r="I25" s="24"/>
    </row>
    <row r="26" spans="1:9" ht="23.25" customHeight="1" x14ac:dyDescent="0.25">
      <c r="A26" s="20">
        <v>20</v>
      </c>
      <c r="B26" s="25" t="str">
        <f>IF(Learners!C30="","",Learners!C30)</f>
        <v/>
      </c>
      <c r="C26" s="25" t="str">
        <f>IF(Learners!B30="","",Learners!B30)</f>
        <v/>
      </c>
      <c r="D26" s="20" t="str">
        <f>IF(Learners!D30="","",Learners!D30)</f>
        <v/>
      </c>
      <c r="E26" s="20">
        <f>Exam!$W$23</f>
        <v>0</v>
      </c>
      <c r="F26" s="20">
        <f>Project!$W$10</f>
        <v>0</v>
      </c>
      <c r="G26" s="20" t="str">
        <f t="shared" si="0"/>
        <v/>
      </c>
      <c r="H26" s="20" t="str">
        <f t="shared" si="1"/>
        <v/>
      </c>
      <c r="I26" s="26"/>
    </row>
    <row r="27" spans="1:9" x14ac:dyDescent="0.25">
      <c r="I27" s="19"/>
    </row>
    <row r="28" spans="1:9" ht="29.25" customHeight="1" x14ac:dyDescent="0.25">
      <c r="A28" s="40" t="s">
        <v>47</v>
      </c>
      <c r="B28" s="41"/>
      <c r="C28" s="41"/>
      <c r="D28" s="41"/>
      <c r="E28" s="41"/>
      <c r="F28" s="41"/>
      <c r="G28" s="41"/>
      <c r="H28" s="41"/>
      <c r="I28" s="41"/>
    </row>
    <row r="29" spans="1:9" ht="30" customHeight="1" x14ac:dyDescent="0.25">
      <c r="A29" s="42" t="s">
        <v>48</v>
      </c>
      <c r="B29" s="43"/>
      <c r="C29" s="43"/>
      <c r="D29" s="43"/>
      <c r="E29" s="43"/>
      <c r="F29" s="43"/>
      <c r="G29" s="43"/>
      <c r="H29" s="43"/>
      <c r="I29" s="43"/>
    </row>
    <row r="30" spans="1:9" x14ac:dyDescent="0.25">
      <c r="B30" s="7"/>
    </row>
  </sheetData>
  <sheetProtection algorithmName="SHA-512" hashValue="o7Xzw3xT/TsdxVhaPDudy/WXmMx/ZcYjJoX5G9XQvtMKu9+f9WFYpQ9MMQDE02mjWccp9mBwEjHs4qLC8og/Fg==" saltValue="HObQwUHeHTdYNPs7DEZrE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38b2580e-9ac0-4cb7-be66-de2b439f933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EBAD23C5C8834381F7EC493A1DAB7F" ma:contentTypeVersion="17" ma:contentTypeDescription="Create a new document." ma:contentTypeScope="" ma:versionID="caf44301f03aad1c067477ad3d978114">
  <xsd:schema xmlns:xsd="http://www.w3.org/2001/XMLSchema" xmlns:xs="http://www.w3.org/2001/XMLSchema" xmlns:p="http://schemas.microsoft.com/office/2006/metadata/properties" xmlns:ns1="http://schemas.microsoft.com/sharepoint/v3" xmlns:ns3="38b2580e-9ac0-4cb7-be66-de2b439f9332" xmlns:ns4="82359709-66c9-4ed4-b87f-4fe2b34dcae6" targetNamespace="http://schemas.microsoft.com/office/2006/metadata/properties" ma:root="true" ma:fieldsID="013c039a25a06b95f038bfaa4405c97a" ns1:_="" ns3:_="" ns4:_="">
    <xsd:import namespace="http://schemas.microsoft.com/sharepoint/v3"/>
    <xsd:import namespace="38b2580e-9ac0-4cb7-be66-de2b439f9332"/>
    <xsd:import namespace="82359709-66c9-4ed4-b87f-4fe2b34dcae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b2580e-9ac0-4cb7-be66-de2b439f93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359709-66c9-4ed4-b87f-4fe2b34dca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schemas.microsoft.com/office/2006/metadata/properties"/>
    <ds:schemaRef ds:uri="http://schemas.openxmlformats.org/package/2006/metadata/core-properties"/>
    <ds:schemaRef ds:uri="http://www.w3.org/XML/1998/namespace"/>
    <ds:schemaRef ds:uri="http://schemas.microsoft.com/sharepoint/v3"/>
    <ds:schemaRef ds:uri="38b2580e-9ac0-4cb7-be66-de2b439f9332"/>
    <ds:schemaRef ds:uri="http://purl.org/dc/dcmitype/"/>
    <ds:schemaRef ds:uri="82359709-66c9-4ed4-b87f-4fe2b34dcae6"/>
    <ds:schemaRef ds:uri="http://purl.org/dc/terms/"/>
    <ds:schemaRef ds:uri="http://schemas.microsoft.com/office/2006/documentManagement/typ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62120B6C-F9EC-4C29-98AF-65CA858360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b2580e-9ac0-4cb7-be66-de2b439f9332"/>
    <ds:schemaRef ds:uri="82359709-66c9-4ed4-b87f-4fe2b34dc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Debbie Dollard</cp:lastModifiedBy>
  <cp:revision/>
  <dcterms:created xsi:type="dcterms:W3CDTF">2020-08-23T19:19:09Z</dcterms:created>
  <dcterms:modified xsi:type="dcterms:W3CDTF">2023-04-25T12:50:16Z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0x0101003BEBAD23C5C8834381F7EC493A1DAB7F</vt:lpwstr>
  </property>
  <property fmtid="{D5CDD505-2E9C-101B-9397-08002B2CF9AE}" pid="3" name="MediaServiceImageTags">
    <vt:lpwstr/>
  </property>
</Properties>
</file>