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6 Revised Marking sheets\"/>
    </mc:Choice>
  </mc:AlternateContent>
  <bookViews>
    <workbookView xWindow="0" yWindow="0" windowWidth="28800" windowHeight="12330"/>
  </bookViews>
  <sheets>
    <sheet name="Learners" sheetId="1" r:id="rId1"/>
    <sheet name="Assignment" sheetId="3"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5" i="7" l="1"/>
  <c r="F26" i="6" s="1"/>
  <c r="V15" i="7"/>
  <c r="F25" i="6" s="1"/>
  <c r="U15" i="7"/>
  <c r="F24" i="6" s="1"/>
  <c r="T15" i="7"/>
  <c r="F23" i="6" s="1"/>
  <c r="S15" i="7"/>
  <c r="F22" i="6" s="1"/>
  <c r="R15" i="7"/>
  <c r="F21" i="6" s="1"/>
  <c r="Q15" i="7"/>
  <c r="F20" i="6" s="1"/>
  <c r="P15" i="7"/>
  <c r="F19" i="6" s="1"/>
  <c r="O15" i="7"/>
  <c r="F18" i="6" s="1"/>
  <c r="N15" i="7"/>
  <c r="F17" i="6" s="1"/>
  <c r="M15" i="7"/>
  <c r="F16" i="6" s="1"/>
  <c r="L15" i="7"/>
  <c r="F15" i="6" s="1"/>
  <c r="K15" i="7"/>
  <c r="F14" i="6" s="1"/>
  <c r="J15" i="7"/>
  <c r="F13" i="6" s="1"/>
  <c r="I15" i="7"/>
  <c r="F12" i="6" s="1"/>
  <c r="H15" i="7"/>
  <c r="F11" i="6" s="1"/>
  <c r="G15" i="7"/>
  <c r="F10" i="6" s="1"/>
  <c r="F15" i="7"/>
  <c r="F9" i="6" s="1"/>
  <c r="E15" i="7"/>
  <c r="F8" i="6" s="1"/>
  <c r="D15" i="7"/>
  <c r="F7" i="6" s="1"/>
  <c r="C15" i="7"/>
  <c r="W2" i="7"/>
  <c r="V2" i="7"/>
  <c r="U2" i="7"/>
  <c r="T2" i="7"/>
  <c r="S2" i="7"/>
  <c r="R2" i="7"/>
  <c r="Q2" i="7"/>
  <c r="P2" i="7"/>
  <c r="O2" i="7"/>
  <c r="N2" i="7"/>
  <c r="M2" i="7"/>
  <c r="L2" i="7"/>
  <c r="K2" i="7"/>
  <c r="J2" i="7"/>
  <c r="I2" i="7"/>
  <c r="H2" i="7"/>
  <c r="G2" i="7"/>
  <c r="F2" i="7"/>
  <c r="E2" i="7"/>
  <c r="D2" i="7"/>
  <c r="A1" i="7"/>
  <c r="W12" i="3"/>
  <c r="V12" i="3"/>
  <c r="U12" i="3"/>
  <c r="T12" i="3"/>
  <c r="S12" i="3"/>
  <c r="R12" i="3"/>
  <c r="Q12" i="3"/>
  <c r="P12" i="3"/>
  <c r="O12" i="3"/>
  <c r="N12" i="3"/>
  <c r="M12" i="3"/>
  <c r="L12" i="3"/>
  <c r="K12" i="3"/>
  <c r="J12" i="3"/>
  <c r="I12" i="3"/>
  <c r="H12" i="3"/>
  <c r="G12" i="3"/>
  <c r="F12" i="3"/>
  <c r="E12" i="3"/>
  <c r="D12" i="3"/>
  <c r="C12"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<sst xmlns="http://schemas.openxmlformats.org/spreadsheetml/2006/main" count="64" uniqueCount="46">
  <si>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</si>
  <si>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</si>
  <si>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</si>
  <si>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</si>
  <si>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</si>
  <si>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</si>
  <si>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</si>
  <si>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</si>
  <si>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</si>
  <si>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</si>
  <si>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</si>
  <si>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</si>
  <si>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</si>
  <si>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</si>
  <si>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</si>
  <si>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</si>
  <si>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</si>
  <si>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</si>
  <si>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</si>
  <si>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</si>
  <si>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</si>
  <si>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</si>
  <si>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</si>
  <si>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</si>
  <si>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</si>
  <si>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</si>
  <si>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</si>
  <si>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</si>
  <si>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6N4166 Financial Reporting
</t>
  </si>
  <si>
    <t>Assignments 40%</t>
  </si>
  <si>
    <t>Examination 60%</t>
  </si>
  <si>
    <t>Assignment 1</t>
  </si>
  <si>
    <t>Assignment 2</t>
  </si>
  <si>
    <t>Section A:</t>
  </si>
  <si>
    <t>Section B:</t>
  </si>
  <si>
    <t>Section C:</t>
  </si>
  <si>
    <t xml:space="preserve">Accurate preparation of a trial balance from the books of prime entry. </t>
  </si>
  <si>
    <t>Accurate Preparation of control and suspense accounts.</t>
  </si>
  <si>
    <t xml:space="preserve">Accurate preparation of final accounts for a sole trader and limited company. </t>
  </si>
  <si>
    <t xml:space="preserve">Critical analysis supported by concise recommendations of final accounts for a sole trader and limited company. </t>
  </si>
  <si>
    <t xml:space="preserve">Statement of Comprehensive Income. </t>
  </si>
  <si>
    <t>Statement of Financial Position.</t>
  </si>
  <si>
    <t>Non-Current Asset note.</t>
  </si>
  <si>
    <t>Statement of Changes in Equity.</t>
  </si>
  <si>
    <t>Cash flow Statement.</t>
  </si>
  <si>
    <t xml:space="preserve">Theory Questions.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</si>
</sst>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auto="1"/>
      </left>
      <right style="thin">
        <color auto="1"/>
      </right>
      <top style="hair">
        <color auto="1"/>
      </top>
      <bottom/>
      <diagonal/>
    </border>
  </borders>
  <cellStyleXfs count="1">
    <xf numFmtId="0" fontId="0" fillId="0" borderId="0"/>
  </cellStyleXfs>
  <cellXfs count="5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164" fontId="0" fillId="3" borderId="1" xfId="0" applyNumberFormat="1" applyFill="1" applyBorder="1" applyAlignment="1" applyProtection="1">
      <alignment horizontal="center" vertical="center"/>
      <protection locked="0"/>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4" xfId="0" applyNumberFormat="1" applyBorder="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0" fontId="3" fillId="0" borderId="0" xfId="0" applyFont="1" applyAlignment="1">
      <alignment horizontal="left" vertical="top" wrapText="1"/>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164" fontId="0" fillId="3" borderId="1" xfId="0" applyNumberFormat="1" applyFill="1" applyBorder="1" applyAlignment="1" applyProtection="1">
      <alignment horizontal="center" vertical="center"/>
    </xf>
    <xf numFmtId="0" fontId="9" fillId="0" borderId="1" xfId="0" applyFont="1" applyBorder="1" applyAlignment="1">
      <alignment horizontal="right" vertical="center"/>
    </xf>
    <xf numFmtId="0" fontId="0" fillId="0" borderId="1" xfId="0" applyBorder="1" applyAlignment="1">
      <alignment vertical="center" wrapText="1"/>
    </xf>
    <xf numFmtId="164" fontId="0" fillId="0" borderId="1" xfId="0" applyNumberFormat="1" applyBorder="1" applyAlignment="1" applyProtection="1">
      <alignment horizontal="center" vertical="center"/>
      <protection locked="0"/>
    </xf>
    <xf numFmtId="0" fontId="9" fillId="0" borderId="1" xfId="0" applyFont="1" applyBorder="1" applyAlignment="1">
      <alignment horizontal="right" vertical="top"/>
    </xf>
    <xf numFmtId="0" fontId="0" fillId="0" borderId="1" xfId="0" applyBorder="1" applyAlignment="1">
      <alignment vertical="top" wrapText="1"/>
    </xf>
    <xf numFmtId="0" fontId="1" fillId="3" borderId="1" xfId="0" applyFont="1" applyFill="1" applyBorder="1" applyAlignment="1" applyProtection="1">
      <alignment vertical="center"/>
    </xf>
    <xf numFmtId="0" fontId="0" fillId="3" borderId="3" xfId="0" applyFill="1" applyBorder="1" applyAlignment="1" applyProtection="1">
      <alignment vertical="center"/>
    </xf>
    <xf numFmtId="0" fontId="0" fillId="3" borderId="3" xfId="0" applyFill="1" applyBorder="1" applyAlignment="1" applyProtection="1">
      <alignment horizontal="center" vertical="center"/>
    </xf>
    <xf numFmtId="0" fontId="0" fillId="0" borderId="0" xfId="0" applyAlignment="1" applyProtection="1">
      <alignment vertical="center"/>
    </xf>
    <xf numFmtId="0" fontId="0" fillId="3" borderId="1" xfId="0" applyFill="1" applyBorder="1" applyAlignment="1" applyProtection="1">
      <alignment vertical="center"/>
    </xf>
    <xf numFmtId="0" fontId="0" fillId="3" borderId="1" xfId="0" applyFill="1" applyBorder="1" applyAlignment="1" applyProtection="1">
      <alignment horizontal="center" vertical="center"/>
    </xf>
    <xf numFmtId="0" fontId="1" fillId="3" borderId="1" xfId="0" applyFont="1" applyFill="1" applyBorder="1" applyAlignment="1">
      <alignment vertical="center"/>
    </xf>
    <xf numFmtId="0" fontId="0" fillId="3" borderId="3" xfId="0" applyFill="1" applyBorder="1" applyAlignment="1">
      <alignment vertical="center"/>
    </xf>
    <xf numFmtId="0" fontId="0" fillId="3" borderId="3" xfId="0" applyFill="1" applyBorder="1" applyAlignment="1">
      <alignment horizontal="center" vertical="center"/>
    </xf>
    <xf numFmtId="164" fontId="0" fillId="0" borderId="1" xfId="0" quotePrefix="1" applyNumberFormat="1" applyBorder="1" applyAlignment="1" applyProtection="1">
      <alignment horizontal="center" vertical="center"/>
      <protection locked="0"/>
    </xf>
  </cellXfs>
  <cellStyles count="1">
    <cellStyle name="Normal" xfId="0" builtinId="0"/>
  </cellStyles>
  <dxfs count="223">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16" sqref="B16"/>
    </sheetView>
  </sheetViews>
  <sheetFormatPr defaultRowHeight="15" x14ac:dyDescent="0.25"/>
  <cols>
    <col min="2" max="2" width="22" customWidth="1"/>
    <col min="3" max="3" width="16.7109375" customWidth="1"/>
    <col min="4" max="4" width="16.28515625" customWidth="1"/>
  </cols>
  <sheetData>
    <row r="1" spans="1:4" ht="24.75" customHeight="1" x14ac:dyDescent="0.25">
      <c r="A1" s="29" t="s">
        <v>28</v>
      </c>
      <c r="B1" s="29"/>
      <c r="C1" s="29"/>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n4336Yp7/LCCI9tEosTdYnA1x6O4uCtnhhvXmo0iktQi88RFrP1042keAvJHlnrdVLEEvu4YdYJxGoMt2Ks5eQ==" saltValue="tVzgAgwdq1bIS3dj3PLy7g==" spinCount="100000" sheet="1" objects="1" scenarios="1" selectLockedCells="1"/>
  <sortState ref="B11:D30">
    <sortCondition ref="C11:C30"/>
    <sortCondition ref="B11:B30"/>
  </sortState>
  <mergeCells count="1">
    <mergeCell ref="A1:C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5"/>
  <sheetViews>
    <sheetView workbookViewId="0">
      <pane xSplit="2" ySplit="5" topLeftCell="C6" activePane="bottomRight" state="frozen"/>
      <selection pane="topRight" activeCell="C1" sqref="C1"/>
      <selection pane="bottomLeft" activeCell="A6" sqref="A6"/>
      <selection pane="bottomRight" activeCell="G11" sqref="G11"/>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6N4166 Financial Reporting
</v>
      </c>
    </row>
    <row r="2" spans="1:23" x14ac:dyDescent="0.25">
      <c r="D2" s="30" t="str">
        <f>Learners!$C11&amp;", "&amp;Learners!$B11</f>
        <v xml:space="preserve">, </v>
      </c>
      <c r="E2" s="30" t="str">
        <f>Learners!$C12&amp;", "&amp;Learners!$B12</f>
        <v xml:space="preserve">, </v>
      </c>
      <c r="F2" s="30" t="str">
        <f>Learners!$C13&amp;", "&amp;Learners!$B13</f>
        <v xml:space="preserve">, </v>
      </c>
      <c r="G2" s="30" t="str">
        <f>Learners!$C14&amp;", "&amp;Learners!$B14</f>
        <v xml:space="preserve">, </v>
      </c>
      <c r="H2" s="30" t="str">
        <f>Learners!$C15&amp;", "&amp;Learners!$B15</f>
        <v xml:space="preserve">, </v>
      </c>
      <c r="I2" s="30" t="str">
        <f>Learners!$C16&amp;", "&amp;Learners!$B16</f>
        <v xml:space="preserve">, </v>
      </c>
      <c r="J2" s="30" t="str">
        <f>Learners!$C17&amp;", "&amp;Learners!$B17</f>
        <v xml:space="preserve">, </v>
      </c>
      <c r="K2" s="30" t="str">
        <f>Learners!$C18&amp;", "&amp;Learners!$B18</f>
        <v xml:space="preserve">, </v>
      </c>
      <c r="L2" s="30" t="str">
        <f>Learners!$C19&amp;", "&amp;Learners!$B19</f>
        <v xml:space="preserve">, </v>
      </c>
      <c r="M2" s="30" t="str">
        <f>Learners!$C20&amp;", "&amp;Learners!$B20</f>
        <v xml:space="preserve">, </v>
      </c>
      <c r="N2" s="30" t="str">
        <f>Learners!$C21&amp;", "&amp;Learners!$B21</f>
        <v xml:space="preserve">, </v>
      </c>
      <c r="O2" s="30" t="str">
        <f>Learners!$C22&amp;", "&amp;Learners!$B22</f>
        <v xml:space="preserve">, </v>
      </c>
      <c r="P2" s="30" t="str">
        <f>Learners!$C23&amp;", "&amp;Learners!$B23</f>
        <v xml:space="preserve">, </v>
      </c>
      <c r="Q2" s="30" t="str">
        <f>Learners!$C24&amp;", "&amp;Learners!$B24</f>
        <v xml:space="preserve">, </v>
      </c>
      <c r="R2" s="30" t="str">
        <f>Learners!$C25&amp;", "&amp;Learners!$B25</f>
        <v xml:space="preserve">, </v>
      </c>
      <c r="S2" s="30" t="str">
        <f>Learners!$C26&amp;", "&amp;Learners!$B26</f>
        <v xml:space="preserve">, </v>
      </c>
      <c r="T2" s="30" t="str">
        <f>Learners!$C27&amp;", "&amp;Learners!$B27</f>
        <v xml:space="preserve">, </v>
      </c>
      <c r="U2" s="30" t="str">
        <f>Learners!$C28&amp;", "&amp;Learners!$B28</f>
        <v xml:space="preserve">, </v>
      </c>
      <c r="V2" s="30" t="str">
        <f>Learners!$C29&amp;", "&amp;Learners!$B29</f>
        <v xml:space="preserve">, </v>
      </c>
      <c r="W2" s="30" t="str">
        <f>Learners!$C30&amp;", "&amp;Learners!$B30</f>
        <v xml:space="preserve">, </v>
      </c>
    </row>
    <row r="3" spans="1:23" ht="18.75" x14ac:dyDescent="0.3">
      <c r="A3" s="2" t="s">
        <v>29</v>
      </c>
      <c r="D3" s="31"/>
      <c r="E3" s="31"/>
      <c r="F3" s="31"/>
      <c r="G3" s="31"/>
      <c r="H3" s="31"/>
      <c r="I3" s="31"/>
      <c r="J3" s="31"/>
      <c r="K3" s="31"/>
      <c r="L3" s="31"/>
      <c r="M3" s="31"/>
      <c r="N3" s="31"/>
      <c r="O3" s="31"/>
      <c r="P3" s="31"/>
      <c r="Q3" s="31"/>
      <c r="R3" s="31"/>
      <c r="S3" s="31"/>
      <c r="T3" s="31"/>
      <c r="U3" s="31"/>
      <c r="V3" s="31"/>
      <c r="W3" s="31"/>
    </row>
    <row r="4" spans="1:23" x14ac:dyDescent="0.25">
      <c r="D4" s="31"/>
      <c r="E4" s="31"/>
      <c r="F4" s="31"/>
      <c r="G4" s="31"/>
      <c r="H4" s="31"/>
      <c r="I4" s="31"/>
      <c r="J4" s="31"/>
      <c r="K4" s="31"/>
      <c r="L4" s="31"/>
      <c r="M4" s="31"/>
      <c r="N4" s="31"/>
      <c r="O4" s="31"/>
      <c r="P4" s="31"/>
      <c r="Q4" s="31"/>
      <c r="R4" s="31"/>
      <c r="S4" s="31"/>
      <c r="T4" s="31"/>
      <c r="U4" s="31"/>
      <c r="V4" s="31"/>
      <c r="W4" s="31"/>
    </row>
    <row r="5" spans="1:23" ht="30" x14ac:dyDescent="0.25">
      <c r="A5" s="10" t="s">
        <v>11</v>
      </c>
      <c r="B5" s="11"/>
      <c r="C5" s="12" t="s">
        <v>12</v>
      </c>
      <c r="D5" s="32"/>
      <c r="E5" s="32"/>
      <c r="F5" s="32"/>
      <c r="G5" s="32"/>
      <c r="H5" s="32"/>
      <c r="I5" s="32"/>
      <c r="J5" s="32"/>
      <c r="K5" s="32"/>
      <c r="L5" s="32"/>
      <c r="M5" s="32"/>
      <c r="N5" s="32"/>
      <c r="O5" s="32"/>
      <c r="P5" s="32"/>
      <c r="Q5" s="32"/>
      <c r="R5" s="32"/>
      <c r="S5" s="32"/>
      <c r="T5" s="32"/>
      <c r="U5" s="32"/>
      <c r="V5" s="32"/>
      <c r="W5" s="32"/>
    </row>
    <row r="6" spans="1:23" s="46" customFormat="1" ht="21" customHeight="1" x14ac:dyDescent="0.25">
      <c r="A6" s="43" t="s">
        <v>31</v>
      </c>
      <c r="B6" s="44"/>
      <c r="C6" s="45"/>
      <c r="D6" s="37"/>
      <c r="E6" s="37"/>
      <c r="F6" s="37"/>
      <c r="G6" s="37"/>
      <c r="H6" s="37"/>
      <c r="I6" s="37"/>
      <c r="J6" s="37"/>
      <c r="K6" s="37"/>
      <c r="L6" s="37"/>
      <c r="M6" s="37"/>
      <c r="N6" s="37"/>
      <c r="O6" s="37"/>
      <c r="P6" s="37"/>
      <c r="Q6" s="37"/>
      <c r="R6" s="37"/>
      <c r="S6" s="37"/>
      <c r="T6" s="37"/>
      <c r="U6" s="37"/>
      <c r="V6" s="37"/>
      <c r="W6" s="37"/>
    </row>
    <row r="7" spans="1:23" ht="30" x14ac:dyDescent="0.25">
      <c r="A7" s="38" t="s">
        <v>13</v>
      </c>
      <c r="B7" s="39" t="s">
        <v>36</v>
      </c>
      <c r="C7" s="24">
        <v>10</v>
      </c>
      <c r="D7" s="40"/>
      <c r="E7" s="40"/>
      <c r="F7" s="40"/>
      <c r="G7" s="40"/>
      <c r="H7" s="40"/>
      <c r="I7" s="40"/>
      <c r="J7" s="40"/>
      <c r="K7" s="40"/>
      <c r="L7" s="40"/>
      <c r="M7" s="40"/>
      <c r="N7" s="40"/>
      <c r="O7" s="40"/>
      <c r="P7" s="40"/>
      <c r="Q7" s="40"/>
      <c r="R7" s="40"/>
      <c r="S7" s="40"/>
      <c r="T7" s="40"/>
      <c r="U7" s="40"/>
      <c r="V7" s="40"/>
      <c r="W7" s="40"/>
    </row>
    <row r="8" spans="1:23" ht="30" customHeight="1" x14ac:dyDescent="0.25">
      <c r="A8" s="38" t="s">
        <v>13</v>
      </c>
      <c r="B8" s="39" t="s">
        <v>37</v>
      </c>
      <c r="C8" s="24">
        <v>10</v>
      </c>
      <c r="D8" s="40"/>
      <c r="E8" s="40"/>
      <c r="F8" s="40"/>
      <c r="G8" s="40"/>
      <c r="H8" s="40"/>
      <c r="I8" s="40"/>
      <c r="J8" s="40"/>
      <c r="K8" s="40"/>
      <c r="L8" s="40"/>
      <c r="M8" s="40"/>
      <c r="N8" s="40"/>
      <c r="O8" s="40"/>
      <c r="P8" s="40"/>
      <c r="Q8" s="40"/>
      <c r="R8" s="40"/>
      <c r="S8" s="40"/>
      <c r="T8" s="40"/>
      <c r="U8" s="40"/>
      <c r="V8" s="40"/>
      <c r="W8" s="40"/>
    </row>
    <row r="9" spans="1:23" s="46" customFormat="1" ht="21" customHeight="1" x14ac:dyDescent="0.25">
      <c r="A9" s="43" t="s">
        <v>32</v>
      </c>
      <c r="B9" s="47"/>
      <c r="C9" s="48"/>
      <c r="D9" s="37"/>
      <c r="E9" s="37"/>
      <c r="F9" s="37"/>
      <c r="G9" s="37"/>
      <c r="H9" s="37"/>
      <c r="I9" s="37"/>
      <c r="J9" s="37"/>
      <c r="K9" s="37"/>
      <c r="L9" s="37"/>
      <c r="M9" s="37"/>
      <c r="N9" s="37"/>
      <c r="O9" s="37"/>
      <c r="P9" s="37"/>
      <c r="Q9" s="37"/>
      <c r="R9" s="37"/>
      <c r="S9" s="37"/>
      <c r="T9" s="37"/>
      <c r="U9" s="37"/>
      <c r="V9" s="37"/>
      <c r="W9" s="37"/>
    </row>
    <row r="10" spans="1:23" ht="30" x14ac:dyDescent="0.25">
      <c r="A10" s="41" t="s">
        <v>13</v>
      </c>
      <c r="B10" s="42" t="s">
        <v>38</v>
      </c>
      <c r="C10" s="24">
        <v>13</v>
      </c>
      <c r="D10" s="40"/>
      <c r="E10" s="40"/>
      <c r="F10" s="40"/>
      <c r="G10" s="40"/>
      <c r="H10" s="40"/>
      <c r="I10" s="40"/>
      <c r="J10" s="40"/>
      <c r="K10" s="40"/>
      <c r="L10" s="40"/>
      <c r="M10" s="40"/>
      <c r="N10" s="40"/>
      <c r="O10" s="40"/>
      <c r="P10" s="40"/>
      <c r="Q10" s="40"/>
      <c r="R10" s="40"/>
      <c r="S10" s="40"/>
      <c r="T10" s="40"/>
      <c r="U10" s="40"/>
      <c r="V10" s="40"/>
      <c r="W10" s="40"/>
    </row>
    <row r="11" spans="1:23" ht="30" x14ac:dyDescent="0.25">
      <c r="A11" s="41" t="s">
        <v>13</v>
      </c>
      <c r="B11" s="42" t="s">
        <v>39</v>
      </c>
      <c r="C11" s="24">
        <v>7</v>
      </c>
      <c r="D11" s="40"/>
      <c r="E11" s="40"/>
      <c r="F11" s="40"/>
      <c r="G11" s="40"/>
      <c r="H11" s="40"/>
      <c r="I11" s="40"/>
      <c r="J11" s="40"/>
      <c r="K11" s="40"/>
      <c r="L11" s="40"/>
      <c r="M11" s="40"/>
      <c r="N11" s="40"/>
      <c r="O11" s="40"/>
      <c r="P11" s="40"/>
      <c r="Q11" s="40"/>
      <c r="R11" s="40"/>
      <c r="S11" s="40"/>
      <c r="T11" s="40"/>
      <c r="U11" s="40"/>
      <c r="V11" s="40"/>
      <c r="W11" s="40"/>
    </row>
    <row r="12" spans="1:23" x14ac:dyDescent="0.25">
      <c r="A12" s="8" t="s">
        <v>14</v>
      </c>
      <c r="B12" s="8"/>
      <c r="C12" s="9">
        <f t="shared" ref="C12:W12" si="0">SUM(C6:C11)</f>
        <v>40</v>
      </c>
      <c r="D12" s="9">
        <f t="shared" si="0"/>
        <v>0</v>
      </c>
      <c r="E12" s="9">
        <f t="shared" si="0"/>
        <v>0</v>
      </c>
      <c r="F12" s="9">
        <f t="shared" si="0"/>
        <v>0</v>
      </c>
      <c r="G12" s="9">
        <f t="shared" si="0"/>
        <v>0</v>
      </c>
      <c r="H12" s="9">
        <f t="shared" si="0"/>
        <v>0</v>
      </c>
      <c r="I12" s="9">
        <f t="shared" si="0"/>
        <v>0</v>
      </c>
      <c r="J12" s="9">
        <f t="shared" si="0"/>
        <v>0</v>
      </c>
      <c r="K12" s="9">
        <f t="shared" si="0"/>
        <v>0</v>
      </c>
      <c r="L12" s="9">
        <f t="shared" si="0"/>
        <v>0</v>
      </c>
      <c r="M12" s="9">
        <f t="shared" si="0"/>
        <v>0</v>
      </c>
      <c r="N12" s="9">
        <f t="shared" si="0"/>
        <v>0</v>
      </c>
      <c r="O12" s="9">
        <f t="shared" si="0"/>
        <v>0</v>
      </c>
      <c r="P12" s="9">
        <f t="shared" si="0"/>
        <v>0</v>
      </c>
      <c r="Q12" s="9">
        <f t="shared" si="0"/>
        <v>0</v>
      </c>
      <c r="R12" s="9">
        <f t="shared" si="0"/>
        <v>0</v>
      </c>
      <c r="S12" s="9">
        <f t="shared" si="0"/>
        <v>0</v>
      </c>
      <c r="T12" s="9">
        <f t="shared" si="0"/>
        <v>0</v>
      </c>
      <c r="U12" s="9">
        <f t="shared" si="0"/>
        <v>0</v>
      </c>
      <c r="V12" s="9">
        <f t="shared" si="0"/>
        <v>0</v>
      </c>
      <c r="W12" s="9">
        <f t="shared" si="0"/>
        <v>0</v>
      </c>
    </row>
    <row r="14" spans="1:23" x14ac:dyDescent="0.25">
      <c r="A14" t="s">
        <v>15</v>
      </c>
      <c r="B14" t="s">
        <v>16</v>
      </c>
    </row>
    <row r="15" spans="1:23" x14ac:dyDescent="0.25">
      <c r="B15" t="s">
        <v>17</v>
      </c>
    </row>
  </sheetData>
  <sheetProtection algorithmName="SHA-512" hashValue="unv2hcNwTgH5TQ9QoxlySIcu4xqhkqbXORYkUwlk8oscwop5DFXeyzxUBH9FCdyET1kiLEJVOwzlU/EREetSXw==" saltValue="7hmJISoKn8wUKDTChvbvYA=="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
    <cfRule type="expression" dxfId="222" priority="224">
      <formula>D7&gt;$C7</formula>
    </cfRule>
  </conditionalFormatting>
  <conditionalFormatting sqref="D6">
    <cfRule type="expression" dxfId="202" priority="184">
      <formula>D6&gt;$C6</formula>
    </cfRule>
  </conditionalFormatting>
  <conditionalFormatting sqref="E6:W6">
    <cfRule type="expression" dxfId="201" priority="183">
      <formula>E6&gt;$C6</formula>
    </cfRule>
  </conditionalFormatting>
  <conditionalFormatting sqref="D9">
    <cfRule type="expression" dxfId="200" priority="180">
      <formula>D9&gt;$C9</formula>
    </cfRule>
  </conditionalFormatting>
  <conditionalFormatting sqref="E9:W9">
    <cfRule type="expression" dxfId="199" priority="179">
      <formula>E9&gt;$C9</formula>
    </cfRule>
  </conditionalFormatting>
  <conditionalFormatting sqref="D8">
    <cfRule type="expression" dxfId="198" priority="164">
      <formula>D8&gt;$C8</formula>
    </cfRule>
  </conditionalFormatting>
  <conditionalFormatting sqref="D10">
    <cfRule type="expression" dxfId="178" priority="144">
      <formula>D10&gt;$C10</formula>
    </cfRule>
  </conditionalFormatting>
  <conditionalFormatting sqref="D11">
    <cfRule type="expression" dxfId="158" priority="124">
      <formula>D11&gt;$C11</formula>
    </cfRule>
  </conditionalFormatting>
  <conditionalFormatting sqref="E7:W7">
    <cfRule type="expression" dxfId="11" priority="4">
      <formula>E7&gt;$C7</formula>
    </cfRule>
  </conditionalFormatting>
  <conditionalFormatting sqref="E8:W8">
    <cfRule type="expression" dxfId="10" priority="3">
      <formula>E8&gt;$C8</formula>
    </cfRule>
  </conditionalFormatting>
  <conditionalFormatting sqref="E10:W10">
    <cfRule type="expression" dxfId="9" priority="2">
      <formula>E10&gt;$C10</formula>
    </cfRule>
  </conditionalFormatting>
  <conditionalFormatting sqref="E11:W11">
    <cfRule type="expression" dxfId="8" priority="1">
      <formula>E11&gt;$C11</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18"/>
  <sheetViews>
    <sheetView workbookViewId="0">
      <pane xSplit="2" ySplit="5" topLeftCell="C6" activePane="bottomRight" state="frozen"/>
      <selection pane="topRight" activeCell="C1" sqref="C1"/>
      <selection pane="bottomLeft" activeCell="A6" sqref="A6"/>
      <selection pane="bottomRight" activeCell="I10" sqref="I10"/>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6N4166 Financial Reporting
</v>
      </c>
    </row>
    <row r="2" spans="1:23" x14ac:dyDescent="0.25">
      <c r="D2" s="30" t="str">
        <f>Learners!$C11&amp;", "&amp;Learners!$B11</f>
        <v xml:space="preserve">, </v>
      </c>
      <c r="E2" s="30" t="str">
        <f>Learners!$C12&amp;", "&amp;Learners!$B12</f>
        <v xml:space="preserve">, </v>
      </c>
      <c r="F2" s="30" t="str">
        <f>Learners!$C13&amp;", "&amp;Learners!$B13</f>
        <v xml:space="preserve">, </v>
      </c>
      <c r="G2" s="30" t="str">
        <f>Learners!$C14&amp;", "&amp;Learners!$B14</f>
        <v xml:space="preserve">, </v>
      </c>
      <c r="H2" s="30" t="str">
        <f>Learners!$C15&amp;", "&amp;Learners!$B15</f>
        <v xml:space="preserve">, </v>
      </c>
      <c r="I2" s="30" t="str">
        <f>Learners!$C16&amp;", "&amp;Learners!$B16</f>
        <v xml:space="preserve">, </v>
      </c>
      <c r="J2" s="30" t="str">
        <f>Learners!$C17&amp;", "&amp;Learners!$B17</f>
        <v xml:space="preserve">, </v>
      </c>
      <c r="K2" s="30" t="str">
        <f>Learners!$C18&amp;", "&amp;Learners!$B18</f>
        <v xml:space="preserve">, </v>
      </c>
      <c r="L2" s="30" t="str">
        <f>Learners!$C19&amp;", "&amp;Learners!$B19</f>
        <v xml:space="preserve">, </v>
      </c>
      <c r="M2" s="30" t="str">
        <f>Learners!$C20&amp;", "&amp;Learners!$B20</f>
        <v xml:space="preserve">, </v>
      </c>
      <c r="N2" s="30" t="str">
        <f>Learners!$C21&amp;", "&amp;Learners!$B21</f>
        <v xml:space="preserve">, </v>
      </c>
      <c r="O2" s="30" t="str">
        <f>Learners!$C22&amp;", "&amp;Learners!$B22</f>
        <v xml:space="preserve">, </v>
      </c>
      <c r="P2" s="30" t="str">
        <f>Learners!$C23&amp;", "&amp;Learners!$B23</f>
        <v xml:space="preserve">, </v>
      </c>
      <c r="Q2" s="30" t="str">
        <f>Learners!$C24&amp;", "&amp;Learners!$B24</f>
        <v xml:space="preserve">, </v>
      </c>
      <c r="R2" s="30" t="str">
        <f>Learners!$C25&amp;", "&amp;Learners!$B25</f>
        <v xml:space="preserve">, </v>
      </c>
      <c r="S2" s="30" t="str">
        <f>Learners!$C26&amp;", "&amp;Learners!$B26</f>
        <v xml:space="preserve">, </v>
      </c>
      <c r="T2" s="30" t="str">
        <f>Learners!$C27&amp;", "&amp;Learners!$B27</f>
        <v xml:space="preserve">, </v>
      </c>
      <c r="U2" s="30" t="str">
        <f>Learners!$C28&amp;", "&amp;Learners!$B28</f>
        <v xml:space="preserve">, </v>
      </c>
      <c r="V2" s="30" t="str">
        <f>Learners!$C29&amp;", "&amp;Learners!$B29</f>
        <v xml:space="preserve">, </v>
      </c>
      <c r="W2" s="30" t="str">
        <f>Learners!$C30&amp;", "&amp;Learners!$B30</f>
        <v xml:space="preserve">, </v>
      </c>
    </row>
    <row r="3" spans="1:23" ht="18.75" x14ac:dyDescent="0.3">
      <c r="A3" s="2" t="s">
        <v>30</v>
      </c>
      <c r="D3" s="31"/>
      <c r="E3" s="31"/>
      <c r="F3" s="31"/>
      <c r="G3" s="31"/>
      <c r="H3" s="31"/>
      <c r="I3" s="31"/>
      <c r="J3" s="31"/>
      <c r="K3" s="31"/>
      <c r="L3" s="31"/>
      <c r="M3" s="31"/>
      <c r="N3" s="31"/>
      <c r="O3" s="31"/>
      <c r="P3" s="31"/>
      <c r="Q3" s="31"/>
      <c r="R3" s="31"/>
      <c r="S3" s="31"/>
      <c r="T3" s="31"/>
      <c r="U3" s="31"/>
      <c r="V3" s="31"/>
      <c r="W3" s="31"/>
    </row>
    <row r="4" spans="1:23" x14ac:dyDescent="0.25">
      <c r="D4" s="31"/>
      <c r="E4" s="31"/>
      <c r="F4" s="31"/>
      <c r="G4" s="31"/>
      <c r="H4" s="31"/>
      <c r="I4" s="31"/>
      <c r="J4" s="31"/>
      <c r="K4" s="31"/>
      <c r="L4" s="31"/>
      <c r="M4" s="31"/>
      <c r="N4" s="31"/>
      <c r="O4" s="31"/>
      <c r="P4" s="31"/>
      <c r="Q4" s="31"/>
      <c r="R4" s="31"/>
      <c r="S4" s="31"/>
      <c r="T4" s="31"/>
      <c r="U4" s="31"/>
      <c r="V4" s="31"/>
      <c r="W4" s="31"/>
    </row>
    <row r="5" spans="1:23" ht="30" x14ac:dyDescent="0.25">
      <c r="A5" s="10" t="s">
        <v>11</v>
      </c>
      <c r="B5" s="11"/>
      <c r="C5" s="12" t="s">
        <v>12</v>
      </c>
      <c r="D5" s="32"/>
      <c r="E5" s="32"/>
      <c r="F5" s="32"/>
      <c r="G5" s="32"/>
      <c r="H5" s="32"/>
      <c r="I5" s="32"/>
      <c r="J5" s="32"/>
      <c r="K5" s="32"/>
      <c r="L5" s="32"/>
      <c r="M5" s="32"/>
      <c r="N5" s="32"/>
      <c r="O5" s="32"/>
      <c r="P5" s="32"/>
      <c r="Q5" s="32"/>
      <c r="R5" s="32"/>
      <c r="S5" s="32"/>
      <c r="T5" s="32"/>
      <c r="U5" s="32"/>
      <c r="V5" s="32"/>
      <c r="W5" s="32"/>
    </row>
    <row r="6" spans="1:23" s="7" customFormat="1" ht="21" customHeight="1" x14ac:dyDescent="0.25">
      <c r="A6" s="49" t="s">
        <v>33</v>
      </c>
      <c r="B6" s="50"/>
      <c r="C6" s="51"/>
      <c r="D6" s="21"/>
      <c r="E6" s="21"/>
      <c r="F6" s="21"/>
      <c r="G6" s="21"/>
      <c r="H6" s="21"/>
      <c r="I6" s="21"/>
      <c r="J6" s="21"/>
      <c r="K6" s="21"/>
      <c r="L6" s="21"/>
      <c r="M6" s="21"/>
      <c r="N6" s="21"/>
      <c r="O6" s="21"/>
      <c r="P6" s="21"/>
      <c r="Q6" s="21"/>
      <c r="R6" s="21"/>
      <c r="S6" s="21"/>
      <c r="T6" s="21"/>
      <c r="U6" s="21"/>
      <c r="V6" s="21"/>
      <c r="W6" s="21"/>
    </row>
    <row r="7" spans="1:23" ht="30" customHeight="1" x14ac:dyDescent="0.25">
      <c r="A7" s="38" t="s">
        <v>13</v>
      </c>
      <c r="B7" s="39" t="s">
        <v>40</v>
      </c>
      <c r="C7" s="24">
        <v>10</v>
      </c>
      <c r="D7" s="40"/>
      <c r="E7" s="40"/>
      <c r="F7" s="40"/>
      <c r="G7" s="40"/>
      <c r="H7" s="40"/>
      <c r="I7" s="40"/>
      <c r="J7" s="40"/>
      <c r="K7" s="40"/>
      <c r="L7" s="40"/>
      <c r="M7" s="40"/>
      <c r="N7" s="40"/>
      <c r="O7" s="40"/>
      <c r="P7" s="40"/>
      <c r="Q7" s="40"/>
      <c r="R7" s="40"/>
      <c r="S7" s="40"/>
      <c r="T7" s="40"/>
      <c r="U7" s="40"/>
      <c r="V7" s="40"/>
      <c r="W7" s="40"/>
    </row>
    <row r="8" spans="1:23" ht="30" customHeight="1" x14ac:dyDescent="0.25">
      <c r="A8" s="38" t="s">
        <v>13</v>
      </c>
      <c r="B8" s="39" t="s">
        <v>41</v>
      </c>
      <c r="C8" s="24">
        <v>10</v>
      </c>
      <c r="D8" s="40"/>
      <c r="E8" s="40"/>
      <c r="F8" s="40"/>
      <c r="G8" s="40"/>
      <c r="H8" s="40"/>
      <c r="I8" s="40"/>
      <c r="J8" s="40"/>
      <c r="K8" s="40"/>
      <c r="L8" s="40"/>
      <c r="M8" s="40"/>
      <c r="N8" s="40"/>
      <c r="O8" s="40"/>
      <c r="P8" s="40"/>
      <c r="Q8" s="40"/>
      <c r="R8" s="40"/>
      <c r="S8" s="40"/>
      <c r="T8" s="40"/>
      <c r="U8" s="40"/>
      <c r="V8" s="40"/>
      <c r="W8" s="40"/>
    </row>
    <row r="9" spans="1:23" ht="30" customHeight="1" x14ac:dyDescent="0.25">
      <c r="A9" s="38" t="s">
        <v>13</v>
      </c>
      <c r="B9" s="39" t="s">
        <v>42</v>
      </c>
      <c r="C9" s="24">
        <v>5</v>
      </c>
      <c r="D9" s="40"/>
      <c r="E9" s="40"/>
      <c r="F9" s="40"/>
      <c r="G9" s="40"/>
      <c r="H9" s="40"/>
      <c r="I9" s="40"/>
      <c r="J9" s="40"/>
      <c r="K9" s="40"/>
      <c r="L9" s="40"/>
      <c r="M9" s="40"/>
      <c r="N9" s="40"/>
      <c r="O9" s="40"/>
      <c r="P9" s="40"/>
      <c r="Q9" s="40"/>
      <c r="R9" s="40"/>
      <c r="S9" s="40"/>
      <c r="T9" s="40"/>
      <c r="U9" s="40"/>
      <c r="V9" s="40"/>
      <c r="W9" s="40"/>
    </row>
    <row r="10" spans="1:23" ht="30" customHeight="1" x14ac:dyDescent="0.25">
      <c r="A10" s="38" t="s">
        <v>13</v>
      </c>
      <c r="B10" s="39" t="s">
        <v>43</v>
      </c>
      <c r="C10" s="24">
        <v>5</v>
      </c>
      <c r="D10" s="40"/>
      <c r="E10" s="40"/>
      <c r="F10" s="40"/>
      <c r="G10" s="40"/>
      <c r="H10" s="40"/>
      <c r="I10" s="52"/>
      <c r="J10" s="40"/>
      <c r="K10" s="40"/>
      <c r="L10" s="40"/>
      <c r="M10" s="40"/>
      <c r="N10" s="40"/>
      <c r="O10" s="40"/>
      <c r="P10" s="40"/>
      <c r="Q10" s="40"/>
      <c r="R10" s="40"/>
      <c r="S10" s="40"/>
      <c r="T10" s="40"/>
      <c r="U10" s="40"/>
      <c r="V10" s="40"/>
      <c r="W10" s="40"/>
    </row>
    <row r="11" spans="1:23" s="7" customFormat="1" ht="21" customHeight="1" x14ac:dyDescent="0.25">
      <c r="A11" s="49" t="s">
        <v>34</v>
      </c>
      <c r="B11" s="50"/>
      <c r="C11" s="51"/>
      <c r="D11" s="21"/>
      <c r="E11" s="21"/>
      <c r="F11" s="21"/>
      <c r="G11" s="21"/>
      <c r="H11" s="21"/>
      <c r="I11" s="21"/>
      <c r="J11" s="21"/>
      <c r="K11" s="21"/>
      <c r="L11" s="21"/>
      <c r="M11" s="21"/>
      <c r="N11" s="21"/>
      <c r="O11" s="21"/>
      <c r="P11" s="21"/>
      <c r="Q11" s="21"/>
      <c r="R11" s="21"/>
      <c r="S11" s="21"/>
      <c r="T11" s="21"/>
      <c r="U11" s="21"/>
      <c r="V11" s="21"/>
      <c r="W11" s="21"/>
    </row>
    <row r="12" spans="1:23" ht="30" customHeight="1" x14ac:dyDescent="0.25">
      <c r="A12" s="38" t="s">
        <v>13</v>
      </c>
      <c r="B12" s="39" t="s">
        <v>44</v>
      </c>
      <c r="C12" s="24">
        <v>15</v>
      </c>
      <c r="D12" s="28"/>
      <c r="E12" s="28"/>
      <c r="F12" s="28"/>
      <c r="G12" s="28"/>
      <c r="H12" s="28"/>
      <c r="I12" s="28"/>
      <c r="J12" s="28"/>
      <c r="K12" s="28"/>
      <c r="L12" s="28"/>
      <c r="M12" s="28"/>
      <c r="N12" s="28"/>
      <c r="O12" s="28"/>
      <c r="P12" s="28"/>
      <c r="Q12" s="28"/>
      <c r="R12" s="28"/>
      <c r="S12" s="28"/>
      <c r="T12" s="28"/>
      <c r="U12" s="28"/>
      <c r="V12" s="28"/>
      <c r="W12" s="28"/>
    </row>
    <row r="13" spans="1:23" s="7" customFormat="1" ht="21" customHeight="1" x14ac:dyDescent="0.25">
      <c r="A13" s="49" t="s">
        <v>35</v>
      </c>
      <c r="B13" s="50"/>
      <c r="C13" s="51"/>
      <c r="D13" s="21"/>
      <c r="E13" s="21"/>
      <c r="F13" s="21"/>
      <c r="G13" s="21"/>
      <c r="H13" s="21"/>
      <c r="I13" s="21"/>
      <c r="J13" s="21"/>
      <c r="K13" s="21"/>
      <c r="L13" s="21"/>
      <c r="M13" s="21"/>
      <c r="N13" s="21"/>
      <c r="O13" s="21"/>
      <c r="P13" s="21"/>
      <c r="Q13" s="21"/>
      <c r="R13" s="21"/>
      <c r="S13" s="21"/>
      <c r="T13" s="21"/>
      <c r="U13" s="21"/>
      <c r="V13" s="21"/>
      <c r="W13" s="21"/>
    </row>
    <row r="14" spans="1:23" ht="30" customHeight="1" x14ac:dyDescent="0.25">
      <c r="A14" s="38" t="s">
        <v>13</v>
      </c>
      <c r="B14" s="39" t="s">
        <v>45</v>
      </c>
      <c r="C14" s="24">
        <v>15</v>
      </c>
      <c r="D14" s="27"/>
      <c r="E14" s="27"/>
      <c r="F14" s="27"/>
      <c r="G14" s="27"/>
      <c r="H14" s="27"/>
      <c r="I14" s="27"/>
      <c r="J14" s="27"/>
      <c r="K14" s="27"/>
      <c r="L14" s="27"/>
      <c r="M14" s="27"/>
      <c r="N14" s="27"/>
      <c r="O14" s="27"/>
      <c r="P14" s="27"/>
      <c r="Q14" s="27"/>
      <c r="R14" s="27"/>
      <c r="S14" s="27"/>
      <c r="T14" s="27"/>
      <c r="U14" s="27"/>
      <c r="V14" s="27"/>
      <c r="W14" s="27"/>
    </row>
    <row r="15" spans="1:23" x14ac:dyDescent="0.25">
      <c r="A15" s="8" t="s">
        <v>14</v>
      </c>
      <c r="B15" s="8"/>
      <c r="C15" s="9">
        <f t="shared" ref="C15:W15" si="0">SUM(C6:C14)</f>
        <v>60</v>
      </c>
      <c r="D15" s="9">
        <f t="shared" si="0"/>
        <v>0</v>
      </c>
      <c r="E15" s="9">
        <f t="shared" si="0"/>
        <v>0</v>
      </c>
      <c r="F15" s="9">
        <f t="shared" si="0"/>
        <v>0</v>
      </c>
      <c r="G15" s="9">
        <f t="shared" si="0"/>
        <v>0</v>
      </c>
      <c r="H15" s="9">
        <f t="shared" si="0"/>
        <v>0</v>
      </c>
      <c r="I15" s="9">
        <f t="shared" si="0"/>
        <v>0</v>
      </c>
      <c r="J15" s="9">
        <f t="shared" si="0"/>
        <v>0</v>
      </c>
      <c r="K15" s="9">
        <f t="shared" si="0"/>
        <v>0</v>
      </c>
      <c r="L15" s="9">
        <f t="shared" si="0"/>
        <v>0</v>
      </c>
      <c r="M15" s="9">
        <f t="shared" si="0"/>
        <v>0</v>
      </c>
      <c r="N15" s="9">
        <f t="shared" si="0"/>
        <v>0</v>
      </c>
      <c r="O15" s="9">
        <f t="shared" si="0"/>
        <v>0</v>
      </c>
      <c r="P15" s="9">
        <f t="shared" si="0"/>
        <v>0</v>
      </c>
      <c r="Q15" s="9">
        <f t="shared" si="0"/>
        <v>0</v>
      </c>
      <c r="R15" s="9">
        <f t="shared" si="0"/>
        <v>0</v>
      </c>
      <c r="S15" s="9">
        <f t="shared" si="0"/>
        <v>0</v>
      </c>
      <c r="T15" s="9">
        <f t="shared" si="0"/>
        <v>0</v>
      </c>
      <c r="U15" s="9">
        <f t="shared" si="0"/>
        <v>0</v>
      </c>
      <c r="V15" s="9">
        <f t="shared" si="0"/>
        <v>0</v>
      </c>
      <c r="W15" s="9">
        <f t="shared" si="0"/>
        <v>0</v>
      </c>
    </row>
    <row r="17" spans="1:2" x14ac:dyDescent="0.25">
      <c r="A17" t="s">
        <v>15</v>
      </c>
      <c r="B17" t="s">
        <v>16</v>
      </c>
    </row>
    <row r="18" spans="1:2" x14ac:dyDescent="0.25">
      <c r="B18" t="s">
        <v>17</v>
      </c>
    </row>
  </sheetData>
  <sheetProtection algorithmName="SHA-512" hashValue="IXzxgY/DrgOQ7MpqCa+SzHTVEzZT2ABpV97h8b99J4BkWjCC9D4khFSX6ZByV5HkmdkTwcaDHtlrnVbcRJIPLQ==" saltValue="VRPwbYIPOLd/ybO96qSA+Q=="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
    <cfRule type="expression" dxfId="138" priority="228">
      <formula>D7&gt;$C7</formula>
    </cfRule>
  </conditionalFormatting>
  <conditionalFormatting sqref="D6">
    <cfRule type="expression" dxfId="118" priority="188">
      <formula>D6&gt;$C6</formula>
    </cfRule>
  </conditionalFormatting>
  <conditionalFormatting sqref="E6:W6">
    <cfRule type="expression" dxfId="117" priority="187">
      <formula>E6&gt;$C6</formula>
    </cfRule>
  </conditionalFormatting>
  <conditionalFormatting sqref="D11">
    <cfRule type="expression" dxfId="116" priority="180">
      <formula>D11&gt;$C11</formula>
    </cfRule>
  </conditionalFormatting>
  <conditionalFormatting sqref="D13">
    <cfRule type="expression" dxfId="114" priority="178">
      <formula>D13&gt;$C13</formula>
    </cfRule>
  </conditionalFormatting>
  <conditionalFormatting sqref="D8">
    <cfRule type="expression" dxfId="112" priority="168">
      <formula>D8&gt;$C8</formula>
    </cfRule>
  </conditionalFormatting>
  <conditionalFormatting sqref="D9">
    <cfRule type="expression" dxfId="92" priority="148">
      <formula>D9&gt;$C9</formula>
    </cfRule>
  </conditionalFormatting>
  <conditionalFormatting sqref="D10">
    <cfRule type="expression" dxfId="72" priority="128">
      <formula>D10&gt;$C10</formula>
    </cfRule>
  </conditionalFormatting>
  <conditionalFormatting sqref="D12">
    <cfRule type="expression" dxfId="52" priority="108">
      <formula>D12&gt;$C12</formula>
    </cfRule>
  </conditionalFormatting>
  <conditionalFormatting sqref="D14">
    <cfRule type="expression" dxfId="32" priority="88">
      <formula>D14&gt;$C14</formula>
    </cfRule>
  </conditionalFormatting>
  <conditionalFormatting sqref="E7:W7">
    <cfRule type="expression" dxfId="7" priority="8">
      <formula>E7&gt;$C7</formula>
    </cfRule>
  </conditionalFormatting>
  <conditionalFormatting sqref="E11:W11">
    <cfRule type="expression" dxfId="6" priority="7">
      <formula>E11&gt;$C11</formula>
    </cfRule>
  </conditionalFormatting>
  <conditionalFormatting sqref="E13:W13">
    <cfRule type="expression" dxfId="5" priority="6">
      <formula>E13&gt;$C13</formula>
    </cfRule>
  </conditionalFormatting>
  <conditionalFormatting sqref="E8:W8">
    <cfRule type="expression" dxfId="4" priority="5">
      <formula>E8&gt;$C8</formula>
    </cfRule>
  </conditionalFormatting>
  <conditionalFormatting sqref="E9:W9">
    <cfRule type="expression" dxfId="3" priority="4">
      <formula>E9&gt;$C9</formula>
    </cfRule>
  </conditionalFormatting>
  <conditionalFormatting sqref="E10:W10">
    <cfRule type="expression" dxfId="2" priority="3">
      <formula>E10&gt;$C10</formula>
    </cfRule>
  </conditionalFormatting>
  <conditionalFormatting sqref="E12:W12">
    <cfRule type="expression" dxfId="1" priority="2">
      <formula>E12&gt;$C12</formula>
    </cfRule>
  </conditionalFormatting>
  <conditionalFormatting sqref="E14:W14">
    <cfRule type="expression" dxfId="0" priority="1">
      <formula>E14&gt;$C14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13" sqref="I13"/>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 xml:space="preserve">6N4166 Financial Reporting
</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2" t="str">
        <f>IF(Learners!C11="","",Learners!C11)</f>
        <v/>
      </c>
      <c r="C7" s="22" t="str">
        <f>IF(Learners!B11="","",Learners!B11)</f>
        <v/>
      </c>
      <c r="D7" s="20" t="str">
        <f>IF(Learners!D$11="","",Learners!D$11)</f>
        <v/>
      </c>
      <c r="E7" s="20">
        <f>Assignment!$D$12</f>
        <v>0</v>
      </c>
      <c r="F7" s="20">
        <f>Exam!$D$15</f>
        <v>0</v>
      </c>
      <c r="G7" s="20" t="str">
        <f t="shared" ref="G7:G26" si="0">IF(B7="","",SUM(E7:F7))</f>
        <v/>
      </c>
      <c r="H7" s="20" t="str">
        <f>IF(G7="","",IF(G7&gt;79,"D",IF(G7&gt;64,"M", IF(G7&gt;49,"P",IF(G7&lt;50,"U")))))</f>
        <v/>
      </c>
      <c r="I7" s="23"/>
    </row>
    <row r="8" spans="1:9" ht="23.25" customHeight="1" x14ac:dyDescent="0.25">
      <c r="A8" s="24">
        <v>2</v>
      </c>
      <c r="B8" s="25" t="str">
        <f>IF(Learners!C12="","",Learners!C12)</f>
        <v/>
      </c>
      <c r="C8" s="25" t="str">
        <f>IF(Learners!B12="","",Learners!B12)</f>
        <v/>
      </c>
      <c r="D8" s="24" t="str">
        <f>IF(Learners!D12="","",Learners!D12)</f>
        <v/>
      </c>
      <c r="E8" s="24">
        <f>Assignment!$E$12</f>
        <v>0</v>
      </c>
      <c r="F8" s="24">
        <f>Exam!$E$15</f>
        <v>0</v>
      </c>
      <c r="G8" s="24" t="str">
        <f t="shared" si="0"/>
        <v/>
      </c>
      <c r="H8" s="19" t="str">
        <f t="shared" ref="H8:H26" si="1">IF(G8="","",IF(G8&gt;79,"D",IF(G8&gt;64,"M", IF(G8&gt;49,"P",IF(G8&lt;50,"U")))))</f>
        <v/>
      </c>
      <c r="I8" s="26"/>
    </row>
    <row r="9" spans="1:9" ht="23.25" customHeight="1" x14ac:dyDescent="0.25">
      <c r="A9" s="20">
        <v>3</v>
      </c>
      <c r="B9" s="22" t="str">
        <f>IF(Learners!C13="","",Learners!C13)</f>
        <v/>
      </c>
      <c r="C9" s="22" t="str">
        <f>IF(Learners!B13="","",Learners!B13)</f>
        <v/>
      </c>
      <c r="D9" s="20" t="str">
        <f>IF(Learners!D13="","",Learners!D13)</f>
        <v/>
      </c>
      <c r="E9" s="20">
        <f>Assignment!$F$12</f>
        <v>0</v>
      </c>
      <c r="F9" s="20">
        <f>Exam!$F$15</f>
        <v>0</v>
      </c>
      <c r="G9" s="20" t="str">
        <f t="shared" si="0"/>
        <v/>
      </c>
      <c r="H9" s="20" t="str">
        <f t="shared" si="1"/>
        <v/>
      </c>
      <c r="I9" s="23"/>
    </row>
    <row r="10" spans="1:9" ht="23.25" customHeight="1" x14ac:dyDescent="0.25">
      <c r="A10" s="24">
        <v>4</v>
      </c>
      <c r="B10" s="25" t="str">
        <f>IF(Learners!C14="","",Learners!C14)</f>
        <v/>
      </c>
      <c r="C10" s="25" t="str">
        <f>IF(Learners!B14="","",Learners!B14)</f>
        <v/>
      </c>
      <c r="D10" s="24" t="str">
        <f>IF(Learners!D14="","",Learners!D14)</f>
        <v/>
      </c>
      <c r="E10" s="24">
        <f>Assignment!$G$12</f>
        <v>0</v>
      </c>
      <c r="F10" s="24">
        <f>Exam!$G$15</f>
        <v>0</v>
      </c>
      <c r="G10" s="24" t="str">
        <f t="shared" si="0"/>
        <v/>
      </c>
      <c r="H10" s="19" t="str">
        <f t="shared" si="1"/>
        <v/>
      </c>
      <c r="I10" s="26"/>
    </row>
    <row r="11" spans="1:9" ht="23.25" customHeight="1" x14ac:dyDescent="0.25">
      <c r="A11" s="20">
        <v>5</v>
      </c>
      <c r="B11" s="22" t="str">
        <f>IF(Learners!C15="","",Learners!C15)</f>
        <v/>
      </c>
      <c r="C11" s="22" t="str">
        <f>IF(Learners!B15="","",Learners!B15)</f>
        <v/>
      </c>
      <c r="D11" s="20" t="str">
        <f>IF(Learners!D15="","",Learners!D15)</f>
        <v/>
      </c>
      <c r="E11" s="20">
        <f>Assignment!$H$12</f>
        <v>0</v>
      </c>
      <c r="F11" s="20">
        <f>Exam!$H$15</f>
        <v>0</v>
      </c>
      <c r="G11" s="20" t="str">
        <f t="shared" si="0"/>
        <v/>
      </c>
      <c r="H11" s="20" t="str">
        <f t="shared" si="1"/>
        <v/>
      </c>
      <c r="I11" s="23"/>
    </row>
    <row r="12" spans="1:9" ht="23.25" customHeight="1" x14ac:dyDescent="0.25">
      <c r="A12" s="24">
        <v>6</v>
      </c>
      <c r="B12" s="25" t="str">
        <f>IF(Learners!C16="","",Learners!C16)</f>
        <v/>
      </c>
      <c r="C12" s="25" t="str">
        <f>IF(Learners!B16="","",Learners!B16)</f>
        <v/>
      </c>
      <c r="D12" s="24" t="str">
        <f>IF(Learners!D16="","",Learners!D16)</f>
        <v/>
      </c>
      <c r="E12" s="24">
        <f>Assignment!$I$12</f>
        <v>0</v>
      </c>
      <c r="F12" s="24">
        <f>Exam!$I$15</f>
        <v>0</v>
      </c>
      <c r="G12" s="24" t="str">
        <f t="shared" si="0"/>
        <v/>
      </c>
      <c r="H12" s="19" t="str">
        <f t="shared" si="1"/>
        <v/>
      </c>
      <c r="I12" s="26"/>
    </row>
    <row r="13" spans="1:9" ht="23.25" customHeight="1" x14ac:dyDescent="0.25">
      <c r="A13" s="20">
        <v>7</v>
      </c>
      <c r="B13" s="22" t="str">
        <f>IF(Learners!C17="","",Learners!C17)</f>
        <v/>
      </c>
      <c r="C13" s="22" t="str">
        <f>IF(Learners!B17="","",Learners!B17)</f>
        <v/>
      </c>
      <c r="D13" s="20" t="str">
        <f>IF(Learners!D17="","",Learners!D17)</f>
        <v/>
      </c>
      <c r="E13" s="20">
        <f>Assignment!$J$12</f>
        <v>0</v>
      </c>
      <c r="F13" s="20">
        <f>Exam!$J$15</f>
        <v>0</v>
      </c>
      <c r="G13" s="20" t="str">
        <f t="shared" si="0"/>
        <v/>
      </c>
      <c r="H13" s="20" t="str">
        <f t="shared" si="1"/>
        <v/>
      </c>
      <c r="I13" s="23"/>
    </row>
    <row r="14" spans="1:9" ht="23.25" customHeight="1" x14ac:dyDescent="0.25">
      <c r="A14" s="24">
        <v>8</v>
      </c>
      <c r="B14" s="25" t="str">
        <f>IF(Learners!C18="","",Learners!C18)</f>
        <v/>
      </c>
      <c r="C14" s="25" t="str">
        <f>IF(Learners!B18="","",Learners!B18)</f>
        <v/>
      </c>
      <c r="D14" s="24" t="str">
        <f>IF(Learners!D18="","",Learners!D18)</f>
        <v/>
      </c>
      <c r="E14" s="24">
        <f>Assignment!$K$12</f>
        <v>0</v>
      </c>
      <c r="F14" s="24">
        <f>Exam!$K$15</f>
        <v>0</v>
      </c>
      <c r="G14" s="24" t="str">
        <f t="shared" si="0"/>
        <v/>
      </c>
      <c r="H14" s="19" t="str">
        <f t="shared" si="1"/>
        <v/>
      </c>
      <c r="I14" s="26"/>
    </row>
    <row r="15" spans="1:9" ht="23.25" customHeight="1" x14ac:dyDescent="0.25">
      <c r="A15" s="20">
        <v>9</v>
      </c>
      <c r="B15" s="22" t="str">
        <f>IF(Learners!C19="","",Learners!C19)</f>
        <v/>
      </c>
      <c r="C15" s="22" t="str">
        <f>IF(Learners!B19="","",Learners!B19)</f>
        <v/>
      </c>
      <c r="D15" s="20" t="str">
        <f>IF(Learners!D19="","",Learners!D19)</f>
        <v/>
      </c>
      <c r="E15" s="20">
        <f>Assignment!$L$12</f>
        <v>0</v>
      </c>
      <c r="F15" s="20">
        <f>Exam!$L$15</f>
        <v>0</v>
      </c>
      <c r="G15" s="20" t="str">
        <f t="shared" si="0"/>
        <v/>
      </c>
      <c r="H15" s="20" t="str">
        <f t="shared" si="1"/>
        <v/>
      </c>
      <c r="I15" s="23"/>
    </row>
    <row r="16" spans="1:9" ht="23.25" customHeight="1" x14ac:dyDescent="0.25">
      <c r="A16" s="24">
        <v>10</v>
      </c>
      <c r="B16" s="25" t="str">
        <f>IF(Learners!C20="","",Learners!C20)</f>
        <v/>
      </c>
      <c r="C16" s="25" t="str">
        <f>IF(Learners!B20="","",Learners!B20)</f>
        <v/>
      </c>
      <c r="D16" s="24" t="str">
        <f>IF(Learners!D20="","",Learners!D20)</f>
        <v/>
      </c>
      <c r="E16" s="24">
        <f>Assignment!$M$12</f>
        <v>0</v>
      </c>
      <c r="F16" s="24">
        <f>Exam!$M$15</f>
        <v>0</v>
      </c>
      <c r="G16" s="24" t="str">
        <f t="shared" si="0"/>
        <v/>
      </c>
      <c r="H16" s="19" t="str">
        <f t="shared" si="1"/>
        <v/>
      </c>
      <c r="I16" s="26"/>
    </row>
    <row r="17" spans="1:9" ht="23.25" customHeight="1" x14ac:dyDescent="0.25">
      <c r="A17" s="20">
        <v>11</v>
      </c>
      <c r="B17" s="22" t="str">
        <f>IF(Learners!C21="","",Learners!C21)</f>
        <v/>
      </c>
      <c r="C17" s="22" t="str">
        <f>IF(Learners!B21="","",Learners!B21)</f>
        <v/>
      </c>
      <c r="D17" s="20" t="str">
        <f>IF(Learners!D21="","",Learners!D21)</f>
        <v/>
      </c>
      <c r="E17" s="20">
        <f>Assignment!$N$12</f>
        <v>0</v>
      </c>
      <c r="F17" s="20">
        <f>Exam!$N$15</f>
        <v>0</v>
      </c>
      <c r="G17" s="20" t="str">
        <f t="shared" si="0"/>
        <v/>
      </c>
      <c r="H17" s="20" t="str">
        <f t="shared" si="1"/>
        <v/>
      </c>
      <c r="I17" s="23"/>
    </row>
    <row r="18" spans="1:9" ht="23.25" customHeight="1" x14ac:dyDescent="0.25">
      <c r="A18" s="24">
        <v>12</v>
      </c>
      <c r="B18" s="25" t="str">
        <f>IF(Learners!C22="","",Learners!C22)</f>
        <v/>
      </c>
      <c r="C18" s="25" t="str">
        <f>IF(Learners!B22="","",Learners!B22)</f>
        <v/>
      </c>
      <c r="D18" s="24" t="str">
        <f>IF(Learners!D22="","",Learners!D22)</f>
        <v/>
      </c>
      <c r="E18" s="24">
        <f>Assignment!$O$12</f>
        <v>0</v>
      </c>
      <c r="F18" s="24">
        <f>Exam!$O$15</f>
        <v>0</v>
      </c>
      <c r="G18" s="24" t="str">
        <f t="shared" si="0"/>
        <v/>
      </c>
      <c r="H18" s="19" t="str">
        <f t="shared" si="1"/>
        <v/>
      </c>
      <c r="I18" s="26"/>
    </row>
    <row r="19" spans="1:9" ht="23.25" customHeight="1" x14ac:dyDescent="0.25">
      <c r="A19" s="20">
        <v>13</v>
      </c>
      <c r="B19" s="22" t="str">
        <f>IF(Learners!C23="","",Learners!C23)</f>
        <v/>
      </c>
      <c r="C19" s="22" t="str">
        <f>IF(Learners!B23="","",Learners!B23)</f>
        <v/>
      </c>
      <c r="D19" s="20" t="str">
        <f>IF(Learners!D23="","",Learners!D23)</f>
        <v/>
      </c>
      <c r="E19" s="20">
        <f>Assignment!$P$12</f>
        <v>0</v>
      </c>
      <c r="F19" s="20">
        <f>Exam!$P$15</f>
        <v>0</v>
      </c>
      <c r="G19" s="20" t="str">
        <f t="shared" si="0"/>
        <v/>
      </c>
      <c r="H19" s="20" t="str">
        <f t="shared" si="1"/>
        <v/>
      </c>
      <c r="I19" s="23"/>
    </row>
    <row r="20" spans="1:9" ht="23.25" customHeight="1" x14ac:dyDescent="0.25">
      <c r="A20" s="24">
        <v>14</v>
      </c>
      <c r="B20" s="25" t="str">
        <f>IF(Learners!C24="","",Learners!C24)</f>
        <v/>
      </c>
      <c r="C20" s="25" t="str">
        <f>IF(Learners!B24="","",Learners!B24)</f>
        <v/>
      </c>
      <c r="D20" s="24" t="str">
        <f>IF(Learners!D24="","",Learners!D24)</f>
        <v/>
      </c>
      <c r="E20" s="24">
        <f>Assignment!$Q$12</f>
        <v>0</v>
      </c>
      <c r="F20" s="24">
        <f>Exam!$Q$15</f>
        <v>0</v>
      </c>
      <c r="G20" s="24" t="str">
        <f t="shared" si="0"/>
        <v/>
      </c>
      <c r="H20" s="19" t="str">
        <f t="shared" si="1"/>
        <v/>
      </c>
      <c r="I20" s="26"/>
    </row>
    <row r="21" spans="1:9" ht="23.25" customHeight="1" x14ac:dyDescent="0.25">
      <c r="A21" s="20">
        <v>15</v>
      </c>
      <c r="B21" s="22" t="str">
        <f>IF(Learners!C25="","",Learners!C25)</f>
        <v/>
      </c>
      <c r="C21" s="22" t="str">
        <f>IF(Learners!B25="","",Learners!B25)</f>
        <v/>
      </c>
      <c r="D21" s="20" t="str">
        <f>IF(Learners!D25="","",Learners!D25)</f>
        <v/>
      </c>
      <c r="E21" s="20">
        <f>Assignment!$R$12</f>
        <v>0</v>
      </c>
      <c r="F21" s="20">
        <f>Exam!$R$15</f>
        <v>0</v>
      </c>
      <c r="G21" s="20" t="str">
        <f t="shared" si="0"/>
        <v/>
      </c>
      <c r="H21" s="20" t="str">
        <f t="shared" si="1"/>
        <v/>
      </c>
      <c r="I21" s="23"/>
    </row>
    <row r="22" spans="1:9" ht="23.25" customHeight="1" x14ac:dyDescent="0.25">
      <c r="A22" s="24">
        <v>16</v>
      </c>
      <c r="B22" s="25" t="str">
        <f>IF(Learners!C26="","",Learners!C26)</f>
        <v/>
      </c>
      <c r="C22" s="25" t="str">
        <f>IF(Learners!B26="","",Learners!B26)</f>
        <v/>
      </c>
      <c r="D22" s="24" t="str">
        <f>IF(Learners!D26="","",Learners!D26)</f>
        <v/>
      </c>
      <c r="E22" s="24">
        <f>Assignment!$S$12</f>
        <v>0</v>
      </c>
      <c r="F22" s="24">
        <f>Exam!$S$15</f>
        <v>0</v>
      </c>
      <c r="G22" s="24" t="str">
        <f t="shared" si="0"/>
        <v/>
      </c>
      <c r="H22" s="19" t="str">
        <f t="shared" si="1"/>
        <v/>
      </c>
      <c r="I22" s="26"/>
    </row>
    <row r="23" spans="1:9" ht="23.25" customHeight="1" x14ac:dyDescent="0.25">
      <c r="A23" s="20">
        <v>17</v>
      </c>
      <c r="B23" s="22" t="str">
        <f>IF(Learners!C27="","",Learners!C27)</f>
        <v/>
      </c>
      <c r="C23" s="22" t="str">
        <f>IF(Learners!B27="","",Learners!B27)</f>
        <v/>
      </c>
      <c r="D23" s="20" t="str">
        <f>IF(Learners!D27="","",Learners!D27)</f>
        <v/>
      </c>
      <c r="E23" s="20">
        <f>Assignment!$T$12</f>
        <v>0</v>
      </c>
      <c r="F23" s="20">
        <f>Exam!$T$15</f>
        <v>0</v>
      </c>
      <c r="G23" s="20" t="str">
        <f t="shared" si="0"/>
        <v/>
      </c>
      <c r="H23" s="20" t="str">
        <f t="shared" si="1"/>
        <v/>
      </c>
      <c r="I23" s="23"/>
    </row>
    <row r="24" spans="1:9" ht="23.25" customHeight="1" x14ac:dyDescent="0.25">
      <c r="A24" s="24">
        <v>18</v>
      </c>
      <c r="B24" s="25" t="str">
        <f>IF(Learners!C28="","",Learners!C28)</f>
        <v/>
      </c>
      <c r="C24" s="25" t="str">
        <f>IF(Learners!B28="","",Learners!B28)</f>
        <v/>
      </c>
      <c r="D24" s="24" t="str">
        <f>IF(Learners!D28="","",Learners!D28)</f>
        <v/>
      </c>
      <c r="E24" s="24">
        <f>Assignment!$U$12</f>
        <v>0</v>
      </c>
      <c r="F24" s="24">
        <f>Exam!$U$15</f>
        <v>0</v>
      </c>
      <c r="G24" s="24" t="str">
        <f t="shared" si="0"/>
        <v/>
      </c>
      <c r="H24" s="19" t="str">
        <f t="shared" si="1"/>
        <v/>
      </c>
      <c r="I24" s="26"/>
    </row>
    <row r="25" spans="1:9" ht="23.25" customHeight="1" x14ac:dyDescent="0.25">
      <c r="A25" s="20">
        <v>19</v>
      </c>
      <c r="B25" s="22" t="str">
        <f>IF(Learners!C29="","",Learners!C29)</f>
        <v/>
      </c>
      <c r="C25" s="22" t="str">
        <f>IF(Learners!B29="","",Learners!B29)</f>
        <v/>
      </c>
      <c r="D25" s="20" t="str">
        <f>IF(Learners!D29="","",Learners!D29)</f>
        <v/>
      </c>
      <c r="E25" s="20">
        <f>Assignment!$V$12</f>
        <v>0</v>
      </c>
      <c r="F25" s="20">
        <f>Exam!$V$15</f>
        <v>0</v>
      </c>
      <c r="G25" s="20" t="str">
        <f t="shared" si="0"/>
        <v/>
      </c>
      <c r="H25" s="20" t="str">
        <f t="shared" si="1"/>
        <v/>
      </c>
      <c r="I25" s="23"/>
    </row>
    <row r="26" spans="1:9" ht="23.25" customHeight="1" x14ac:dyDescent="0.25">
      <c r="A26" s="24">
        <v>20</v>
      </c>
      <c r="B26" s="25" t="str">
        <f>IF(Learners!C30="","",Learners!C30)</f>
        <v/>
      </c>
      <c r="C26" s="25" t="str">
        <f>IF(Learners!B30="","",Learners!B30)</f>
        <v/>
      </c>
      <c r="D26" s="24" t="str">
        <f>IF(Learners!D30="","",Learners!D30)</f>
        <v/>
      </c>
      <c r="E26" s="24">
        <f>Assignment!$W$12</f>
        <v>0</v>
      </c>
      <c r="F26" s="24">
        <f>Exam!$W$15</f>
        <v>0</v>
      </c>
      <c r="G26" s="24" t="str">
        <f t="shared" si="0"/>
        <v/>
      </c>
      <c r="H26" s="19" t="str">
        <f t="shared" si="1"/>
        <v/>
      </c>
      <c r="I26" s="26"/>
    </row>
    <row r="27" spans="1:9" x14ac:dyDescent="0.25">
      <c r="I27" s="18"/>
    </row>
    <row r="28" spans="1:9" ht="29.25" customHeight="1" x14ac:dyDescent="0.25">
      <c r="A28" s="33" t="s">
        <v>26</v>
      </c>
      <c r="B28" s="34"/>
      <c r="C28" s="34"/>
      <c r="D28" s="34"/>
      <c r="E28" s="34"/>
      <c r="F28" s="34"/>
      <c r="G28" s="34"/>
      <c r="H28" s="34"/>
      <c r="I28" s="34"/>
    </row>
    <row r="29" spans="1:9" ht="30" customHeight="1" x14ac:dyDescent="0.25">
      <c r="A29" s="35" t="s">
        <v>27</v>
      </c>
      <c r="B29" s="36"/>
      <c r="C29" s="36"/>
      <c r="D29" s="36"/>
      <c r="E29" s="36"/>
      <c r="F29" s="36"/>
      <c r="G29" s="36"/>
      <c r="H29" s="36"/>
      <c r="I29" s="36"/>
    </row>
    <row r="30" spans="1:9" x14ac:dyDescent="0.25">
      <c r="B30" s="7"/>
    </row>
  </sheetData>
  <sheetProtection algorithmName="SHA-512" hashValue="Uen8BSE6Gl8bsakdVJrG00P8PtvMonzUSQ3e0rJp4ssaXNKduqhCigs/N/+jSwKdqmTfQ48ZmQNXNyAsLpfVQw==" saltValue="6UURr9Idh3Xf+BR9lhV8nw==" spinCount="100000" sheet="1" objects="1" scenarios="1" selectLockedCells="1"/>
  <mergeCells count="2">
    <mergeCell ref="A28:I28"/>
    <mergeCell ref="A29:I29"/>
  </mergeCells>
  <conditionalFormatting sqref="H7:H26">
    <cfRule type="expression" dxfId="12"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www.w3.org/XML/1998/namespace"/>
    <ds:schemaRef ds:uri="80ce844a-3414-47bc-be42-35076de08631"/>
    <ds:schemaRef ds:uri="http://purl.org/dc/elements/1.1/"/>
    <ds:schemaRef ds:uri="http://schemas.microsoft.com/office/2006/documentManagement/types"/>
    <ds:schemaRef ds:uri="http://purl.org/dc/dcmitype/"/>
    <ds:schemaRef ds:uri="http://schemas.microsoft.com/office/2006/metadata/properties"/>
    <ds:schemaRef ds:uri="8a304dd5-7e6f-40be-acfb-5410e2b167fb"/>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2020-10-13T11:31:04Z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