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Q:\1. REVISED MARKING SHEETS AUGUST 2020\Level 6 Revised Marking sheets\"/>
    </mc:Choice>
  </mc:AlternateContent>
  <bookViews>
    <workbookView xWindow="0" yWindow="0" windowWidth="28800" windowHeight="12030" activeTab="2"/>
  </bookViews>
  <sheets>
    <sheet name="Learners" sheetId="1" r:id="rId1"/>
    <sheet name="Collection of Work" sheetId="2" r:id="rId2"/>
    <sheet name="Summary Results Sheet" sheetId="6" r:id="rId3"/>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W23" i="2" l="1"/>
  <c r="E26" i="6" s="1"/>
  <c r="V23" i="2"/>
  <c r="E25" i="6" s="1"/>
  <c r="U23" i="2"/>
  <c r="E24" i="6" s="1"/>
  <c r="T23" i="2"/>
  <c r="E23" i="6" s="1"/>
  <c r="S23" i="2"/>
  <c r="E22" i="6" s="1"/>
  <c r="R23" i="2"/>
  <c r="E21" i="6" s="1"/>
  <c r="Q23" i="2"/>
  <c r="E20" i="6" s="1"/>
  <c r="P23" i="2"/>
  <c r="E19" i="6" s="1"/>
  <c r="O23" i="2"/>
  <c r="E18" i="6" s="1"/>
  <c r="N23" i="2"/>
  <c r="E17" i="6" s="1"/>
  <c r="M23" i="2"/>
  <c r="E16" i="6" s="1"/>
  <c r="L23" i="2"/>
  <c r="E15" i="6" s="1"/>
  <c r="K23" i="2"/>
  <c r="E14" i="6" s="1"/>
  <c r="J23" i="2"/>
  <c r="E13" i="6" s="1"/>
  <c r="I23" i="2"/>
  <c r="E12" i="6" s="1"/>
  <c r="H23" i="2"/>
  <c r="E11" i="6" s="1"/>
  <c r="G23" i="2"/>
  <c r="E10" i="6" s="1"/>
  <c r="F23" i="2"/>
  <c r="E9" i="6" s="1"/>
  <c r="E23" i="2"/>
  <c r="E8" i="6" s="1"/>
  <c r="D23" i="2"/>
  <c r="E7" i="6" s="1"/>
  <c r="C23" i="2"/>
  <c r="W2" i="2"/>
  <c r="V2" i="2"/>
  <c r="U2" i="2"/>
  <c r="T2" i="2"/>
  <c r="S2" i="2"/>
  <c r="R2" i="2"/>
  <c r="Q2" i="2"/>
  <c r="P2" i="2"/>
  <c r="O2" i="2"/>
  <c r="N2" i="2"/>
  <c r="M2" i="2"/>
  <c r="L2" i="2"/>
  <c r="K2" i="2"/>
  <c r="J2" i="2"/>
  <c r="I2" i="2"/>
  <c r="H2" i="2"/>
  <c r="G2" i="2"/>
  <c r="F2" i="2"/>
  <c r="E2" i="2"/>
  <c r="D2" i="2"/>
  <c r="A1" i="2"/>
  <c r="D7" i="6" l="1"/>
  <c r="D26" i="6"/>
  <c r="D25" i="6"/>
  <c r="D24" i="6"/>
  <c r="D23" i="6"/>
  <c r="D22" i="6"/>
  <c r="D21" i="6"/>
  <c r="D20" i="6"/>
  <c r="D19" i="6"/>
  <c r="D18" i="6"/>
  <c r="D17" i="6"/>
  <c r="D16" i="6"/>
  <c r="D15" i="6"/>
  <c r="D14" i="6"/>
  <c r="D13" i="6"/>
  <c r="D12" i="6"/>
  <c r="D11" i="6"/>
  <c r="D10" i="6"/>
  <c r="D9" i="6"/>
  <c r="D8" i="6"/>
  <c r="C26" i="6"/>
  <c r="C25" i="6"/>
  <c r="C24" i="6"/>
  <c r="C23" i="6"/>
  <c r="C22" i="6"/>
  <c r="C21" i="6"/>
  <c r="C20" i="6"/>
  <c r="C19" i="6"/>
  <c r="C18" i="6"/>
  <c r="C17" i="6"/>
  <c r="C16" i="6"/>
  <c r="C15" i="6"/>
  <c r="C14" i="6"/>
  <c r="C13" i="6"/>
  <c r="C12" i="6"/>
  <c r="C11" i="6"/>
  <c r="C10" i="6"/>
  <c r="C9" i="6"/>
  <c r="C8" i="6"/>
  <c r="C7" i="6"/>
  <c r="B8" i="6"/>
  <c r="F8" i="6" s="1"/>
  <c r="B9" i="6"/>
  <c r="B10" i="6"/>
  <c r="B11" i="6"/>
  <c r="B12" i="6"/>
  <c r="B13" i="6"/>
  <c r="B14" i="6"/>
  <c r="B15" i="6"/>
  <c r="B16" i="6"/>
  <c r="B17" i="6"/>
  <c r="B18" i="6"/>
  <c r="B19" i="6"/>
  <c r="B20" i="6"/>
  <c r="B21" i="6"/>
  <c r="B22" i="6"/>
  <c r="B23" i="6"/>
  <c r="B24" i="6"/>
  <c r="B25" i="6"/>
  <c r="B26" i="6"/>
  <c r="B7" i="6"/>
  <c r="F7" i="6" s="1"/>
  <c r="G7" i="6" s="1"/>
  <c r="A4" i="6"/>
  <c r="F26" i="6" l="1"/>
  <c r="G26" i="6" s="1"/>
  <c r="F25" i="6" l="1"/>
  <c r="G25" i="6" s="1"/>
  <c r="F24" i="6"/>
  <c r="G24" i="6" s="1"/>
  <c r="F22" i="6"/>
  <c r="G22" i="6" s="1"/>
  <c r="G8" i="6"/>
  <c r="F20" i="6"/>
  <c r="G20" i="6" s="1"/>
  <c r="F9" i="6"/>
  <c r="G9" i="6" s="1"/>
  <c r="F10" i="6"/>
  <c r="G10" i="6" s="1"/>
  <c r="F12" i="6"/>
  <c r="G12" i="6" s="1"/>
  <c r="F16" i="6"/>
  <c r="G16" i="6" s="1"/>
  <c r="F14" i="6"/>
  <c r="G14" i="6" s="1"/>
  <c r="F11" i="6"/>
  <c r="G11" i="6" s="1"/>
  <c r="F13" i="6"/>
  <c r="G13" i="6" s="1"/>
  <c r="F21" i="6"/>
  <c r="G21" i="6" s="1"/>
  <c r="F17" i="6"/>
  <c r="G17" i="6" s="1"/>
  <c r="F19" i="6"/>
  <c r="G19" i="6" s="1"/>
  <c r="F15" i="6"/>
  <c r="G15" i="6" s="1"/>
  <c r="F18" i="6"/>
  <c r="G18" i="6" s="1"/>
  <c r="F23" i="6"/>
  <c r="G23" i="6" s="1"/>
</calcChain>
</file>

<file path=xl/sharedStrings.xml><?xml version="1.0" encoding="utf-8"?>
<sst xmlns="http://schemas.openxmlformats.org/spreadsheetml/2006/main" count="62" uniqueCount="46">
  <si>
    <t>Learners</t>
  </si>
  <si>
    <r>
      <t xml:space="preserve">Enter learner details below </t>
    </r>
    <r>
      <rPr>
        <b/>
        <u/>
        <sz val="11"/>
        <color theme="1"/>
        <rFont val="Calibri"/>
        <family val="2"/>
        <scheme val="minor"/>
      </rPr>
      <t>in alphabetical order</t>
    </r>
    <r>
      <rPr>
        <sz val="11"/>
        <color theme="1"/>
        <rFont val="Calibri"/>
        <family val="2"/>
        <scheme val="minor"/>
      </rPr>
      <t xml:space="preserve"> (by surname)</t>
    </r>
  </si>
  <si>
    <t>Ensure all learners are added before you enter any marks.  If you add learners and sort AFTER you have entered marks, the marks will not be aligned with the correct learners</t>
  </si>
  <si>
    <t>If you have more than 20 learners, use a second spreadsheet</t>
  </si>
  <si>
    <t>*PPSN is required only where two or more similar names</t>
  </si>
  <si>
    <t xml:space="preserve">Enter Learner Marks on Marking Sheets.  Marks are automatically transferred to Results Summary Sheet.  </t>
  </si>
  <si>
    <t>If a learner has been withdrawn, you may indicate this on the Results Summary Sheet</t>
  </si>
  <si>
    <t>No</t>
  </si>
  <si>
    <t>First Name</t>
  </si>
  <si>
    <t>Surname</t>
  </si>
  <si>
    <t>PPSN*</t>
  </si>
  <si>
    <t>Assessment Criteria</t>
  </si>
  <si>
    <t>Max Mark</t>
  </si>
  <si>
    <t>s</t>
  </si>
  <si>
    <t>TOTAL</t>
  </si>
  <si>
    <t>Notes:</t>
  </si>
  <si>
    <t>Numbers display to one decimal point, however calculations are based on the full number as entered</t>
  </si>
  <si>
    <t>If a number turns red, the mark is higher than the maximum mark</t>
  </si>
  <si>
    <t>Laois and Offaly Education and Training Board</t>
  </si>
  <si>
    <t>QQI Module Results Summary Sheet</t>
  </si>
  <si>
    <t>PPSN</t>
  </si>
  <si>
    <t>Collection of Work</t>
  </si>
  <si>
    <t>Total</t>
  </si>
  <si>
    <t>Grade</t>
  </si>
  <si>
    <t>Withdrawn</t>
  </si>
  <si>
    <t>By uploading this spreadsheet to Moodle for IV/EA, the Assessor confirms that the above marks have been transferred correctly from Learner Marking Sheets</t>
  </si>
  <si>
    <r>
      <t xml:space="preserve">This sheet is for internal assessors to record the overall marks of individual candidates.  The marks awarded should be entered on the QQI Business System </t>
    </r>
    <r>
      <rPr>
        <i/>
        <u/>
        <sz val="10.5"/>
        <color theme="1"/>
        <rFont val="Calibri"/>
        <family val="2"/>
        <scheme val="minor"/>
      </rPr>
      <t>prior</t>
    </r>
    <r>
      <rPr>
        <i/>
        <sz val="10.5"/>
        <color theme="1"/>
        <rFont val="Calibri"/>
        <family val="2"/>
        <scheme val="minor"/>
      </rPr>
      <t xml:space="preserve"> to the visit of the External Authenticator</t>
    </r>
  </si>
  <si>
    <t>6N3606 Fabric Manipulation</t>
  </si>
  <si>
    <t xml:space="preserve">Collection of Work 100% </t>
  </si>
  <si>
    <t xml:space="preserve">Research </t>
  </si>
  <si>
    <t>Creativity</t>
  </si>
  <si>
    <t>Process and Presentation</t>
  </si>
  <si>
    <t>Historical and contemporary use of textiles as a discipline in the world of art and design</t>
  </si>
  <si>
    <t>Exploration of the properties and characteristics of fabric.</t>
  </si>
  <si>
    <t>Appropriate experimentation with the techniques and processes involved in the textile process</t>
  </si>
  <si>
    <t>Creative use of textiles as a medium to express ideas</t>
  </si>
  <si>
    <r>
      <rPr>
        <sz val="7"/>
        <color theme="1"/>
        <rFont val="Times New Roman"/>
        <family val="1"/>
      </rPr>
      <t xml:space="preserve"> </t>
    </r>
    <r>
      <rPr>
        <sz val="11"/>
        <color theme="1"/>
        <rFont val="Calibri"/>
        <family val="2"/>
        <scheme val="minor"/>
      </rPr>
      <t>Translation of drawing and design into finished work</t>
    </r>
  </si>
  <si>
    <r>
      <rPr>
        <sz val="7"/>
        <color theme="1"/>
        <rFont val="Times New Roman"/>
        <family val="1"/>
      </rPr>
      <t xml:space="preserve"> </t>
    </r>
    <r>
      <rPr>
        <sz val="11"/>
        <color theme="1"/>
        <rFont val="Calibri"/>
        <family val="2"/>
        <scheme val="minor"/>
      </rPr>
      <t>Extensive experimentation through sampling</t>
    </r>
  </si>
  <si>
    <t>Extensive experimentation and development of concepts</t>
  </si>
  <si>
    <t>Appropriate use of fabric, surface and stitch</t>
  </si>
  <si>
    <r>
      <rPr>
        <sz val="7"/>
        <color theme="1"/>
        <rFont val="Times New Roman"/>
        <family val="1"/>
      </rPr>
      <t xml:space="preserve"> </t>
    </r>
    <r>
      <rPr>
        <sz val="11"/>
        <color theme="1"/>
        <rFont val="Calibri"/>
        <family val="2"/>
        <scheme val="minor"/>
      </rPr>
      <t>Clear understanding of the stages involved in the design process</t>
    </r>
  </si>
  <si>
    <t>Present finished work to a professional standard</t>
  </si>
  <si>
    <t>Safe, effective use of machines and tools involved in the process</t>
  </si>
  <si>
    <t>Critical evaluation and aesthetic judgement applied in work</t>
  </si>
  <si>
    <t>Awareness of costing and general expenses</t>
  </si>
  <si>
    <t>Clear understanding and documentation of the textile process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</si>
</sst>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3" x14ac:knownFonts="1">
    <font>
      <sz val="11"/>
      <color theme="1"/>
      <name val="Calibri"/>
      <family val="2"/>
      <scheme val="minor"/>
    </font>
    <font>
      <b/>
      <sz val="11"/>
      <color theme="1"/>
      <name val="Calibri"/>
      <family val="2"/>
      <scheme val="minor"/>
    </font>
    <font>
      <i/>
      <sz val="10"/>
      <color theme="1"/>
      <name val="Calibri"/>
      <family val="2"/>
      <scheme val="minor"/>
    </font>
    <font>
      <b/>
      <sz val="14"/>
      <color theme="1"/>
      <name val="Calibri"/>
      <family val="2"/>
      <scheme val="minor"/>
    </font>
    <font>
      <b/>
      <sz val="20"/>
      <color theme="1"/>
      <name val="Calibri"/>
      <family val="2"/>
      <scheme val="minor"/>
    </font>
    <font>
      <b/>
      <sz val="16"/>
      <color theme="1"/>
      <name val="Calibri"/>
      <family val="2"/>
      <scheme val="minor"/>
    </font>
    <font>
      <b/>
      <sz val="10"/>
      <color theme="1"/>
      <name val="Calibri"/>
      <family val="2"/>
      <scheme val="minor"/>
    </font>
    <font>
      <i/>
      <sz val="10.5"/>
      <color theme="1"/>
      <name val="Calibri"/>
      <family val="2"/>
      <scheme val="minor"/>
    </font>
    <font>
      <i/>
      <u/>
      <sz val="10.5"/>
      <color theme="1"/>
      <name val="Calibri"/>
      <family val="2"/>
      <scheme val="minor"/>
    </font>
    <font>
      <sz val="11"/>
      <color theme="1"/>
      <name val="Wingdings"/>
      <charset val="2"/>
    </font>
    <font>
      <b/>
      <u/>
      <sz val="11"/>
      <color theme="1"/>
      <name val="Calibri"/>
      <family val="2"/>
      <scheme val="minor"/>
    </font>
    <font>
      <sz val="11"/>
      <color theme="1"/>
      <name val="Symbol"/>
      <family val="1"/>
      <charset val="2"/>
    </font>
    <font>
      <sz val="7"/>
      <color theme="1"/>
      <name val="Times New Roman"/>
      <family val="1"/>
    </font>
  </fonts>
  <fills count="5">
    <fill>
      <patternFill patternType="none"/>
    </fill>
    <fill>
      <patternFill patternType="gray125"/>
    </fill>
    <fill>
      <patternFill patternType="solid">
        <fgColor theme="9" tint="0.79998168889431442"/>
        <bgColor indexed="64"/>
      </patternFill>
    </fill>
    <fill>
      <patternFill patternType="solid">
        <fgColor theme="2"/>
        <bgColor indexed="64"/>
      </patternFill>
    </fill>
    <fill>
      <patternFill patternType="solid">
        <fgColor theme="0" tint="-0.14999847407452621"/>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auto="1"/>
      </left>
      <right style="thin">
        <color auto="1"/>
      </right>
      <top/>
      <bottom/>
      <diagonal/>
    </border>
    <border>
      <left/>
      <right/>
      <top style="thin">
        <color auto="1"/>
      </top>
      <bottom style="thin">
        <color auto="1"/>
      </bottom>
      <diagonal/>
    </border>
    <border>
      <left style="thin">
        <color auto="1"/>
      </left>
      <right style="thin">
        <color auto="1"/>
      </right>
      <top style="thin">
        <color indexed="64"/>
      </top>
      <bottom/>
      <diagonal/>
    </border>
    <border>
      <left style="thin">
        <color auto="1"/>
      </left>
      <right style="thin">
        <color auto="1"/>
      </right>
      <top/>
      <bottom style="thin">
        <color indexed="64"/>
      </bottom>
      <diagonal/>
    </border>
    <border>
      <left/>
      <right style="thin">
        <color auto="1"/>
      </right>
      <top style="hair">
        <color auto="1"/>
      </top>
      <bottom/>
      <diagonal/>
    </border>
    <border>
      <left/>
      <right style="thin">
        <color auto="1"/>
      </right>
      <top/>
      <bottom/>
      <diagonal/>
    </border>
    <border>
      <left style="thin">
        <color auto="1"/>
      </left>
      <right style="thin">
        <color auto="1"/>
      </right>
      <top style="hair">
        <color auto="1"/>
      </top>
      <bottom/>
      <diagonal/>
    </border>
  </borders>
  <cellStyleXfs count="1">
    <xf numFmtId="0" fontId="0" fillId="0" borderId="0"/>
  </cellStyleXfs>
  <cellXfs count="51">
    <xf numFmtId="0" fontId="0" fillId="0" borderId="0" xfId="0"/>
    <xf numFmtId="0" fontId="0" fillId="0" borderId="0" xfId="0" applyAlignment="1">
      <alignment horizontal="center"/>
    </xf>
    <xf numFmtId="0" fontId="3" fillId="0" borderId="0" xfId="0" applyFont="1"/>
    <xf numFmtId="0" fontId="2" fillId="2" borderId="1" xfId="0" applyFont="1" applyFill="1" applyBorder="1" applyAlignment="1">
      <alignment horizontal="center"/>
    </xf>
    <xf numFmtId="0" fontId="2" fillId="2" borderId="1" xfId="0" applyFont="1" applyFill="1" applyBorder="1"/>
    <xf numFmtId="0" fontId="0" fillId="0" borderId="1" xfId="0" applyBorder="1" applyAlignment="1">
      <alignment horizontal="center"/>
    </xf>
    <xf numFmtId="0" fontId="0" fillId="0" borderId="1" xfId="0" applyBorder="1" applyProtection="1">
      <protection locked="0"/>
    </xf>
    <xf numFmtId="0" fontId="0" fillId="0" borderId="0" xfId="0" applyAlignment="1">
      <alignment vertical="center"/>
    </xf>
    <xf numFmtId="0" fontId="0" fillId="2" borderId="3" xfId="0" applyFill="1" applyBorder="1" applyAlignment="1">
      <alignment vertical="center"/>
    </xf>
    <xf numFmtId="164" fontId="0" fillId="2" borderId="1" xfId="0" applyNumberFormat="1" applyFill="1" applyBorder="1" applyAlignment="1">
      <alignment horizontal="center" vertical="center"/>
    </xf>
    <xf numFmtId="0" fontId="1" fillId="2" borderId="1" xfId="0" applyFont="1" applyFill="1" applyBorder="1" applyAlignment="1">
      <alignment vertical="center"/>
    </xf>
    <xf numFmtId="0" fontId="0" fillId="2" borderId="1" xfId="0" applyFill="1" applyBorder="1"/>
    <xf numFmtId="0" fontId="1" fillId="2" borderId="1" xfId="0" applyFont="1" applyFill="1" applyBorder="1" applyAlignment="1">
      <alignment horizontal="center" vertical="center" wrapText="1"/>
    </xf>
    <xf numFmtId="0" fontId="4" fillId="0" borderId="0" xfId="0" applyFont="1"/>
    <xf numFmtId="0" fontId="5" fillId="0" borderId="0" xfId="0" applyFont="1"/>
    <xf numFmtId="0" fontId="0" fillId="0" borderId="1" xfId="0" applyBorder="1" applyAlignment="1" applyProtection="1">
      <alignment horizontal="left"/>
      <protection locked="0"/>
    </xf>
    <xf numFmtId="0" fontId="6" fillId="2" borderId="1" xfId="0" applyFont="1" applyFill="1" applyBorder="1" applyAlignment="1">
      <alignment vertical="center" wrapText="1"/>
    </xf>
    <xf numFmtId="0" fontId="6" fillId="2" borderId="1" xfId="0" applyFont="1" applyFill="1" applyBorder="1" applyAlignment="1">
      <alignment horizontal="center" vertical="center" wrapText="1"/>
    </xf>
    <xf numFmtId="0" fontId="0" fillId="0" borderId="0" xfId="0" applyAlignment="1" applyProtection="1">
      <alignment horizontal="center"/>
      <protection locked="0"/>
    </xf>
    <xf numFmtId="0" fontId="0" fillId="0" borderId="1" xfId="0" applyFill="1" applyBorder="1" applyAlignment="1">
      <alignment horizontal="center" vertical="center"/>
    </xf>
    <xf numFmtId="0" fontId="0" fillId="4" borderId="1" xfId="0" applyFill="1" applyBorder="1" applyAlignment="1">
      <alignment horizontal="center" vertical="center"/>
    </xf>
    <xf numFmtId="0" fontId="9" fillId="0" borderId="0" xfId="0" applyFont="1"/>
    <xf numFmtId="0" fontId="9" fillId="0" borderId="0" xfId="0" applyFont="1" applyAlignment="1">
      <alignment horizontal="right" vertical="top"/>
    </xf>
    <xf numFmtId="0" fontId="0" fillId="4" borderId="1" xfId="0" applyFill="1" applyBorder="1" applyAlignment="1">
      <alignment horizontal="left" vertical="center"/>
    </xf>
    <xf numFmtId="0" fontId="0" fillId="4" borderId="1" xfId="0" applyFill="1" applyBorder="1" applyAlignment="1" applyProtection="1">
      <alignment horizontal="center" vertical="center"/>
      <protection locked="0"/>
    </xf>
    <xf numFmtId="0" fontId="0" fillId="0" borderId="1" xfId="0" applyBorder="1" applyAlignment="1">
      <alignment horizontal="center" vertical="center"/>
    </xf>
    <xf numFmtId="0" fontId="0" fillId="0" borderId="1" xfId="0" applyBorder="1" applyAlignment="1">
      <alignment horizontal="left" vertical="center"/>
    </xf>
    <xf numFmtId="0" fontId="0" fillId="0" borderId="1" xfId="0" applyBorder="1" applyAlignment="1" applyProtection="1">
      <alignment horizontal="center" vertical="center"/>
      <protection locked="0"/>
    </xf>
    <xf numFmtId="0" fontId="0" fillId="0" borderId="0" xfId="0" applyFont="1" applyAlignment="1">
      <alignment vertical="center" wrapText="1"/>
    </xf>
    <xf numFmtId="0" fontId="0" fillId="0" borderId="0" xfId="0" applyAlignment="1">
      <alignment wrapText="1"/>
    </xf>
    <xf numFmtId="0" fontId="11" fillId="0" borderId="0" xfId="0" applyFont="1" applyAlignment="1">
      <alignment vertical="center" wrapText="1"/>
    </xf>
    <xf numFmtId="0" fontId="0" fillId="0" borderId="0" xfId="0" applyFont="1" applyAlignment="1">
      <alignment vertical="top" wrapText="1"/>
    </xf>
    <xf numFmtId="0" fontId="1" fillId="3" borderId="3" xfId="0" applyFont="1" applyFill="1" applyBorder="1" applyAlignment="1" applyProtection="1"/>
    <xf numFmtId="0" fontId="0" fillId="3" borderId="3" xfId="0" applyFill="1" applyBorder="1" applyProtection="1"/>
    <xf numFmtId="0" fontId="0" fillId="3" borderId="3" xfId="0" applyFill="1" applyBorder="1" applyAlignment="1" applyProtection="1">
      <alignment horizontal="center"/>
    </xf>
    <xf numFmtId="164" fontId="0" fillId="3" borderId="1" xfId="0" applyNumberFormat="1" applyFill="1" applyBorder="1" applyAlignment="1" applyProtection="1">
      <alignment horizontal="center" vertical="center"/>
    </xf>
    <xf numFmtId="0" fontId="0" fillId="0" borderId="0" xfId="0" applyProtection="1"/>
    <xf numFmtId="0" fontId="1" fillId="3" borderId="3" xfId="0" applyFont="1" applyFill="1" applyBorder="1" applyAlignment="1" applyProtection="1">
      <alignment vertical="top"/>
    </xf>
    <xf numFmtId="0" fontId="1" fillId="3" borderId="3" xfId="0" applyFont="1" applyFill="1" applyBorder="1" applyAlignment="1" applyProtection="1">
      <alignment vertical="center"/>
    </xf>
    <xf numFmtId="0" fontId="0" fillId="0" borderId="0" xfId="0" applyAlignment="1">
      <alignment vertical="center"/>
    </xf>
    <xf numFmtId="0" fontId="0" fillId="2" borderId="4" xfId="0" applyFill="1" applyBorder="1" applyAlignment="1">
      <alignment horizontal="center" vertical="center" textRotation="90"/>
    </xf>
    <xf numFmtId="0" fontId="0" fillId="2" borderId="2" xfId="0" applyFill="1" applyBorder="1" applyAlignment="1">
      <alignment horizontal="center" vertical="center" textRotation="90"/>
    </xf>
    <xf numFmtId="0" fontId="0" fillId="2" borderId="5" xfId="0" applyFill="1" applyBorder="1" applyAlignment="1">
      <alignment horizontal="center" vertical="center" textRotation="90"/>
    </xf>
    <xf numFmtId="164" fontId="0" fillId="0" borderId="8" xfId="0" applyNumberFormat="1" applyBorder="1" applyAlignment="1" applyProtection="1">
      <alignment horizontal="center" vertical="center"/>
      <protection locked="0"/>
    </xf>
    <xf numFmtId="0" fontId="0" fillId="0" borderId="2" xfId="0" applyBorder="1" applyAlignment="1" applyProtection="1">
      <alignment horizontal="center" vertical="center"/>
      <protection locked="0"/>
    </xf>
    <xf numFmtId="0" fontId="0" fillId="0" borderId="6" xfId="0" applyBorder="1" applyAlignment="1">
      <alignment horizontal="center" vertical="center"/>
    </xf>
    <xf numFmtId="0" fontId="0" fillId="0" borderId="7" xfId="0" applyBorder="1" applyAlignment="1">
      <alignment horizontal="center" vertical="center"/>
    </xf>
    <xf numFmtId="0" fontId="6" fillId="0" borderId="0" xfId="0" applyFont="1" applyAlignment="1">
      <alignment horizontal="center" vertical="center" wrapText="1"/>
    </xf>
    <xf numFmtId="0" fontId="0" fillId="0" borderId="0" xfId="0" applyAlignment="1">
      <alignment wrapText="1"/>
    </xf>
    <xf numFmtId="0" fontId="7" fillId="0" borderId="0" xfId="0" applyFont="1" applyBorder="1" applyAlignment="1">
      <alignment horizontal="center" vertical="center" wrapText="1"/>
    </xf>
    <xf numFmtId="0" fontId="0" fillId="0" borderId="0" xfId="0" applyBorder="1" applyAlignment="1">
      <alignment wrapText="1"/>
    </xf>
  </cellXfs>
  <cellStyles count="1">
    <cellStyle name="Normal" xfId="0" builtinId="0"/>
  </cellStyles>
  <dxfs count="67">
    <dxf>
      <font>
        <color theme="0"/>
      </font>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6</xdr:col>
      <xdr:colOff>276225</xdr:colOff>
      <xdr:row>0</xdr:row>
      <xdr:rowOff>66675</xdr:rowOff>
    </xdr:from>
    <xdr:to>
      <xdr:col>7</xdr:col>
      <xdr:colOff>838200</xdr:colOff>
      <xdr:row>1</xdr:row>
      <xdr:rowOff>225052</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877175" y="66675"/>
          <a:ext cx="1466850" cy="49175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D30"/>
  <sheetViews>
    <sheetView workbookViewId="0">
      <selection activeCell="C18" sqref="C18"/>
    </sheetView>
  </sheetViews>
  <sheetFormatPr defaultRowHeight="15" x14ac:dyDescent="0.25"/>
  <cols>
    <col min="2" max="2" width="22" customWidth="1"/>
    <col min="3" max="3" width="16.7109375" customWidth="1"/>
    <col min="4" max="4" width="16.28515625" customWidth="1"/>
  </cols>
  <sheetData>
    <row r="1" spans="1:4" ht="18.75" x14ac:dyDescent="0.3">
      <c r="A1" s="2" t="s">
        <v>27</v>
      </c>
    </row>
    <row r="2" spans="1:4" ht="25.5" customHeight="1" x14ac:dyDescent="0.3">
      <c r="A2" s="2" t="s">
        <v>0</v>
      </c>
    </row>
    <row r="3" spans="1:4" ht="15.75" customHeight="1" x14ac:dyDescent="0.25">
      <c r="A3" t="s">
        <v>1</v>
      </c>
    </row>
    <row r="4" spans="1:4" x14ac:dyDescent="0.25">
      <c r="A4" t="s">
        <v>2</v>
      </c>
    </row>
    <row r="5" spans="1:4" x14ac:dyDescent="0.25">
      <c r="A5" t="s">
        <v>3</v>
      </c>
    </row>
    <row r="6" spans="1:4" x14ac:dyDescent="0.25">
      <c r="A6" t="s">
        <v>4</v>
      </c>
    </row>
    <row r="7" spans="1:4" x14ac:dyDescent="0.25">
      <c r="A7" t="s">
        <v>5</v>
      </c>
    </row>
    <row r="8" spans="1:4" x14ac:dyDescent="0.25">
      <c r="A8" t="s">
        <v>6</v>
      </c>
    </row>
    <row r="10" spans="1:4" x14ac:dyDescent="0.25">
      <c r="A10" s="3" t="s">
        <v>7</v>
      </c>
      <c r="B10" s="4" t="s">
        <v>8</v>
      </c>
      <c r="C10" s="4" t="s">
        <v>9</v>
      </c>
      <c r="D10" s="4" t="s">
        <v>10</v>
      </c>
    </row>
    <row r="11" spans="1:4" x14ac:dyDescent="0.25">
      <c r="A11" s="5">
        <v>1</v>
      </c>
      <c r="B11" s="15"/>
      <c r="C11" s="15"/>
      <c r="D11" s="6"/>
    </row>
    <row r="12" spans="1:4" x14ac:dyDescent="0.25">
      <c r="A12" s="5">
        <v>2</v>
      </c>
      <c r="B12" s="15"/>
      <c r="C12" s="15"/>
      <c r="D12" s="6"/>
    </row>
    <row r="13" spans="1:4" x14ac:dyDescent="0.25">
      <c r="A13" s="5">
        <v>3</v>
      </c>
      <c r="B13" s="15"/>
      <c r="C13" s="15"/>
      <c r="D13" s="6"/>
    </row>
    <row r="14" spans="1:4" x14ac:dyDescent="0.25">
      <c r="A14" s="5">
        <v>4</v>
      </c>
      <c r="B14" s="15"/>
      <c r="C14" s="15"/>
      <c r="D14" s="6"/>
    </row>
    <row r="15" spans="1:4" x14ac:dyDescent="0.25">
      <c r="A15" s="5">
        <v>5</v>
      </c>
      <c r="B15" s="15"/>
      <c r="C15" s="15"/>
      <c r="D15" s="6"/>
    </row>
    <row r="16" spans="1:4" x14ac:dyDescent="0.25">
      <c r="A16" s="5">
        <v>6</v>
      </c>
      <c r="B16" s="15"/>
      <c r="C16" s="15"/>
      <c r="D16" s="6"/>
    </row>
    <row r="17" spans="1:4" x14ac:dyDescent="0.25">
      <c r="A17" s="5">
        <v>7</v>
      </c>
      <c r="B17" s="15"/>
      <c r="C17" s="15"/>
      <c r="D17" s="6"/>
    </row>
    <row r="18" spans="1:4" x14ac:dyDescent="0.25">
      <c r="A18" s="5">
        <v>8</v>
      </c>
      <c r="B18" s="15"/>
      <c r="C18" s="15"/>
      <c r="D18" s="6"/>
    </row>
    <row r="19" spans="1:4" x14ac:dyDescent="0.25">
      <c r="A19" s="5">
        <v>9</v>
      </c>
      <c r="B19" s="15"/>
      <c r="C19" s="15"/>
      <c r="D19" s="6"/>
    </row>
    <row r="20" spans="1:4" x14ac:dyDescent="0.25">
      <c r="A20" s="5">
        <v>10</v>
      </c>
      <c r="B20" s="15"/>
      <c r="C20" s="15"/>
      <c r="D20" s="6"/>
    </row>
    <row r="21" spans="1:4" x14ac:dyDescent="0.25">
      <c r="A21" s="5">
        <v>11</v>
      </c>
      <c r="B21" s="15"/>
      <c r="C21" s="15"/>
      <c r="D21" s="6"/>
    </row>
    <row r="22" spans="1:4" x14ac:dyDescent="0.25">
      <c r="A22" s="5">
        <v>12</v>
      </c>
      <c r="B22" s="15"/>
      <c r="C22" s="15"/>
      <c r="D22" s="6"/>
    </row>
    <row r="23" spans="1:4" x14ac:dyDescent="0.25">
      <c r="A23" s="5">
        <v>13</v>
      </c>
      <c r="B23" s="15"/>
      <c r="C23" s="15"/>
      <c r="D23" s="6"/>
    </row>
    <row r="24" spans="1:4" x14ac:dyDescent="0.25">
      <c r="A24" s="5">
        <v>14</v>
      </c>
      <c r="B24" s="15"/>
      <c r="C24" s="15"/>
      <c r="D24" s="6"/>
    </row>
    <row r="25" spans="1:4" x14ac:dyDescent="0.25">
      <c r="A25" s="5">
        <v>15</v>
      </c>
      <c r="B25" s="15"/>
      <c r="C25" s="15"/>
      <c r="D25" s="6"/>
    </row>
    <row r="26" spans="1:4" x14ac:dyDescent="0.25">
      <c r="A26" s="5">
        <v>16</v>
      </c>
      <c r="B26" s="15"/>
      <c r="C26" s="15"/>
      <c r="D26" s="6"/>
    </row>
    <row r="27" spans="1:4" x14ac:dyDescent="0.25">
      <c r="A27" s="5">
        <v>17</v>
      </c>
      <c r="B27" s="15"/>
      <c r="C27" s="15"/>
      <c r="D27" s="6"/>
    </row>
    <row r="28" spans="1:4" x14ac:dyDescent="0.25">
      <c r="A28" s="5">
        <v>18</v>
      </c>
      <c r="B28" s="15"/>
      <c r="C28" s="15"/>
      <c r="D28" s="6"/>
    </row>
    <row r="29" spans="1:4" x14ac:dyDescent="0.25">
      <c r="A29" s="5">
        <v>19</v>
      </c>
      <c r="B29" s="15"/>
      <c r="C29" s="15"/>
      <c r="D29" s="6"/>
    </row>
    <row r="30" spans="1:4" x14ac:dyDescent="0.25">
      <c r="A30" s="5">
        <v>20</v>
      </c>
      <c r="B30" s="15"/>
      <c r="C30" s="15"/>
      <c r="D30" s="6"/>
    </row>
  </sheetData>
  <sheetProtection algorithmName="SHA-512" hashValue="LWHefEusjG2D4co+0BRA591DOr5bJsXdD69xR49vgy+VJnR3s8/vUgXvllqvH8cCzExgLQX/bkO+tqd1kEuqoQ==" saltValue="mJo/UFhuWfGhLnOyNt11zw==" spinCount="100000" sheet="1" objects="1" scenarios="1" selectLockedCells="1"/>
  <sortState ref="B11:D30">
    <sortCondition ref="C11:C30"/>
    <sortCondition ref="B11:B30"/>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Y26"/>
  <sheetViews>
    <sheetView workbookViewId="0">
      <pane xSplit="2" ySplit="5" topLeftCell="C6" activePane="bottomRight" state="frozen"/>
      <selection pane="topRight" activeCell="C1" sqref="C1"/>
      <selection pane="bottomLeft" activeCell="A6" sqref="A6"/>
      <selection pane="bottomRight" activeCell="O18" sqref="O18:O22"/>
    </sheetView>
  </sheetViews>
  <sheetFormatPr defaultRowHeight="15" x14ac:dyDescent="0.25"/>
  <cols>
    <col min="1" max="1" width="6.140625" customWidth="1"/>
    <col min="2" max="2" width="54.85546875" customWidth="1"/>
    <col min="4" max="23" width="6" customWidth="1"/>
  </cols>
  <sheetData>
    <row r="1" spans="1:25" ht="18.75" x14ac:dyDescent="0.3">
      <c r="A1" s="2" t="str">
        <f>Learners!A1</f>
        <v>6N3606 Fabric Manipulation</v>
      </c>
    </row>
    <row r="2" spans="1:25" x14ac:dyDescent="0.25">
      <c r="D2" s="40" t="str">
        <f>Learners!$C11&amp;", "&amp;Learners!$B11</f>
        <v xml:space="preserve">, </v>
      </c>
      <c r="E2" s="40" t="str">
        <f>Learners!$C12&amp;", "&amp;Learners!$B12</f>
        <v xml:space="preserve">, </v>
      </c>
      <c r="F2" s="40" t="str">
        <f>Learners!$C13&amp;", "&amp;Learners!$B13</f>
        <v xml:space="preserve">, </v>
      </c>
      <c r="G2" s="40" t="str">
        <f>Learners!$C14&amp;", "&amp;Learners!$B14</f>
        <v xml:space="preserve">, </v>
      </c>
      <c r="H2" s="40" t="str">
        <f>Learners!$C15&amp;", "&amp;Learners!$B15</f>
        <v xml:space="preserve">, </v>
      </c>
      <c r="I2" s="40" t="str">
        <f>Learners!$C16&amp;", "&amp;Learners!$B16</f>
        <v xml:space="preserve">, </v>
      </c>
      <c r="J2" s="40" t="str">
        <f>Learners!$C17&amp;", "&amp;Learners!$B17</f>
        <v xml:space="preserve">, </v>
      </c>
      <c r="K2" s="40" t="str">
        <f>Learners!$C18&amp;", "&amp;Learners!$B18</f>
        <v xml:space="preserve">, </v>
      </c>
      <c r="L2" s="40" t="str">
        <f>Learners!$C19&amp;", "&amp;Learners!$B19</f>
        <v xml:space="preserve">, </v>
      </c>
      <c r="M2" s="40" t="str">
        <f>Learners!$C20&amp;", "&amp;Learners!$B20</f>
        <v xml:space="preserve">, </v>
      </c>
      <c r="N2" s="40" t="str">
        <f>Learners!$C21&amp;", "&amp;Learners!$B21</f>
        <v xml:space="preserve">, </v>
      </c>
      <c r="O2" s="40" t="str">
        <f>Learners!$C22&amp;", "&amp;Learners!$B22</f>
        <v xml:space="preserve">, </v>
      </c>
      <c r="P2" s="40" t="str">
        <f>Learners!$C23&amp;", "&amp;Learners!$B23</f>
        <v xml:space="preserve">, </v>
      </c>
      <c r="Q2" s="40" t="str">
        <f>Learners!$C24&amp;", "&amp;Learners!$B24</f>
        <v xml:space="preserve">, </v>
      </c>
      <c r="R2" s="40" t="str">
        <f>Learners!$C25&amp;", "&amp;Learners!$B25</f>
        <v xml:space="preserve">, </v>
      </c>
      <c r="S2" s="40" t="str">
        <f>Learners!$C26&amp;", "&amp;Learners!$B26</f>
        <v xml:space="preserve">, </v>
      </c>
      <c r="T2" s="40" t="str">
        <f>Learners!$C27&amp;", "&amp;Learners!$B27</f>
        <v xml:space="preserve">, </v>
      </c>
      <c r="U2" s="40" t="str">
        <f>Learners!$C28&amp;", "&amp;Learners!$B28</f>
        <v xml:space="preserve">, </v>
      </c>
      <c r="V2" s="40" t="str">
        <f>Learners!$C29&amp;", "&amp;Learners!$B29</f>
        <v xml:space="preserve">, </v>
      </c>
      <c r="W2" s="40" t="str">
        <f>Learners!$C30&amp;", "&amp;Learners!$B30</f>
        <v xml:space="preserve">, </v>
      </c>
    </row>
    <row r="3" spans="1:25" ht="18.75" x14ac:dyDescent="0.3">
      <c r="A3" s="2" t="s">
        <v>28</v>
      </c>
      <c r="D3" s="41"/>
      <c r="E3" s="41"/>
      <c r="F3" s="41"/>
      <c r="G3" s="41"/>
      <c r="H3" s="41"/>
      <c r="I3" s="41"/>
      <c r="J3" s="41"/>
      <c r="K3" s="41"/>
      <c r="L3" s="41"/>
      <c r="M3" s="41"/>
      <c r="N3" s="41"/>
      <c r="O3" s="41"/>
      <c r="P3" s="41"/>
      <c r="Q3" s="41"/>
      <c r="R3" s="41"/>
      <c r="S3" s="41"/>
      <c r="T3" s="41"/>
      <c r="U3" s="41"/>
      <c r="V3" s="41"/>
      <c r="W3" s="41"/>
    </row>
    <row r="4" spans="1:25" x14ac:dyDescent="0.25">
      <c r="D4" s="41"/>
      <c r="E4" s="41"/>
      <c r="F4" s="41"/>
      <c r="G4" s="41"/>
      <c r="H4" s="41"/>
      <c r="I4" s="41"/>
      <c r="J4" s="41"/>
      <c r="K4" s="41"/>
      <c r="L4" s="41"/>
      <c r="M4" s="41"/>
      <c r="N4" s="41"/>
      <c r="O4" s="41"/>
      <c r="P4" s="41"/>
      <c r="Q4" s="41"/>
      <c r="R4" s="41"/>
      <c r="S4" s="41"/>
      <c r="T4" s="41"/>
      <c r="U4" s="41"/>
      <c r="V4" s="41"/>
      <c r="W4" s="41"/>
    </row>
    <row r="5" spans="1:25" ht="30" x14ac:dyDescent="0.25">
      <c r="A5" s="10" t="s">
        <v>11</v>
      </c>
      <c r="B5" s="11"/>
      <c r="C5" s="12" t="s">
        <v>12</v>
      </c>
      <c r="D5" s="42"/>
      <c r="E5" s="42"/>
      <c r="F5" s="42"/>
      <c r="G5" s="42"/>
      <c r="H5" s="42"/>
      <c r="I5" s="42"/>
      <c r="J5" s="42"/>
      <c r="K5" s="42"/>
      <c r="L5" s="42"/>
      <c r="M5" s="42"/>
      <c r="N5" s="42"/>
      <c r="O5" s="42"/>
      <c r="P5" s="42"/>
      <c r="Q5" s="42"/>
      <c r="R5" s="42"/>
      <c r="S5" s="42"/>
      <c r="T5" s="42"/>
      <c r="U5" s="42"/>
      <c r="V5" s="42"/>
      <c r="W5" s="42"/>
    </row>
    <row r="6" spans="1:25" s="36" customFormat="1" ht="18.75" customHeight="1" x14ac:dyDescent="0.25">
      <c r="A6" s="32" t="s">
        <v>29</v>
      </c>
      <c r="B6" s="33"/>
      <c r="C6" s="34"/>
      <c r="D6" s="35"/>
      <c r="E6" s="35"/>
      <c r="F6" s="35"/>
      <c r="G6" s="35"/>
      <c r="H6" s="35"/>
      <c r="I6" s="35"/>
      <c r="J6" s="35"/>
      <c r="K6" s="35"/>
      <c r="L6" s="35"/>
      <c r="M6" s="35"/>
      <c r="N6" s="35"/>
      <c r="O6" s="35"/>
      <c r="P6" s="35"/>
      <c r="Q6" s="35"/>
      <c r="R6" s="35"/>
      <c r="S6" s="35"/>
      <c r="T6" s="35"/>
      <c r="U6" s="35"/>
      <c r="V6" s="35"/>
      <c r="W6" s="35"/>
    </row>
    <row r="7" spans="1:25" x14ac:dyDescent="0.25">
      <c r="A7" s="22" t="s">
        <v>13</v>
      </c>
      <c r="B7" s="28" t="s">
        <v>33</v>
      </c>
      <c r="C7" s="45">
        <v>30</v>
      </c>
      <c r="D7" s="43"/>
      <c r="E7" s="43"/>
      <c r="F7" s="43"/>
      <c r="G7" s="43"/>
      <c r="H7" s="43"/>
      <c r="I7" s="43"/>
      <c r="J7" s="43"/>
      <c r="K7" s="43"/>
      <c r="L7" s="43"/>
      <c r="M7" s="43"/>
      <c r="N7" s="43"/>
      <c r="O7" s="43"/>
      <c r="P7" s="43"/>
      <c r="Q7" s="43"/>
      <c r="R7" s="43"/>
      <c r="S7" s="43"/>
      <c r="T7" s="43"/>
      <c r="U7" s="43"/>
      <c r="V7" s="43"/>
      <c r="W7" s="43"/>
    </row>
    <row r="8" spans="1:25" ht="30" x14ac:dyDescent="0.25">
      <c r="A8" s="22" t="s">
        <v>13</v>
      </c>
      <c r="B8" s="28" t="s">
        <v>34</v>
      </c>
      <c r="C8" s="46"/>
      <c r="D8" s="44"/>
      <c r="E8" s="44"/>
      <c r="F8" s="44"/>
      <c r="G8" s="44"/>
      <c r="H8" s="44"/>
      <c r="I8" s="44"/>
      <c r="J8" s="44"/>
      <c r="K8" s="44"/>
      <c r="L8" s="44"/>
      <c r="M8" s="44"/>
      <c r="N8" s="44"/>
      <c r="O8" s="44"/>
      <c r="P8" s="44"/>
      <c r="Q8" s="44"/>
      <c r="R8" s="44"/>
      <c r="S8" s="44"/>
      <c r="T8" s="44"/>
      <c r="U8" s="44"/>
      <c r="V8" s="44"/>
      <c r="W8" s="44"/>
      <c r="Y8" s="21"/>
    </row>
    <row r="9" spans="1:25" ht="30" x14ac:dyDescent="0.25">
      <c r="A9" s="22" t="s">
        <v>13</v>
      </c>
      <c r="B9" s="29" t="s">
        <v>32</v>
      </c>
      <c r="C9" s="46"/>
      <c r="D9" s="44"/>
      <c r="E9" s="44"/>
      <c r="F9" s="44"/>
      <c r="G9" s="44"/>
      <c r="H9" s="44"/>
      <c r="I9" s="44"/>
      <c r="J9" s="44"/>
      <c r="K9" s="44"/>
      <c r="L9" s="44"/>
      <c r="M9" s="44"/>
      <c r="N9" s="44"/>
      <c r="O9" s="44"/>
      <c r="P9" s="44"/>
      <c r="Q9" s="44"/>
      <c r="R9" s="44"/>
      <c r="S9" s="44"/>
      <c r="T9" s="44"/>
      <c r="U9" s="44"/>
      <c r="V9" s="44"/>
      <c r="W9" s="44"/>
    </row>
    <row r="10" spans="1:25" s="36" customFormat="1" ht="17.25" customHeight="1" x14ac:dyDescent="0.25">
      <c r="A10" s="37" t="s">
        <v>30</v>
      </c>
      <c r="B10" s="33"/>
      <c r="C10" s="34"/>
      <c r="D10" s="35"/>
      <c r="E10" s="35"/>
      <c r="F10" s="35"/>
      <c r="G10" s="35"/>
      <c r="H10" s="35"/>
      <c r="I10" s="35"/>
      <c r="J10" s="35"/>
      <c r="K10" s="35"/>
      <c r="L10" s="35"/>
      <c r="M10" s="35"/>
      <c r="N10" s="35"/>
      <c r="O10" s="35"/>
      <c r="P10" s="35"/>
      <c r="Q10" s="35"/>
      <c r="R10" s="35"/>
      <c r="S10" s="35"/>
      <c r="T10" s="35"/>
      <c r="U10" s="35"/>
      <c r="V10" s="35"/>
      <c r="W10" s="35"/>
    </row>
    <row r="11" spans="1:25" x14ac:dyDescent="0.25">
      <c r="A11" s="22" t="s">
        <v>13</v>
      </c>
      <c r="B11" s="30" t="s">
        <v>36</v>
      </c>
      <c r="C11" s="45">
        <v>50</v>
      </c>
      <c r="D11" s="43"/>
      <c r="E11" s="43"/>
      <c r="F11" s="43"/>
      <c r="G11" s="43"/>
      <c r="H11" s="43"/>
      <c r="I11" s="43"/>
      <c r="J11" s="43"/>
      <c r="K11" s="43"/>
      <c r="L11" s="43"/>
      <c r="M11" s="43"/>
      <c r="N11" s="43"/>
      <c r="O11" s="43"/>
      <c r="P11" s="43"/>
      <c r="Q11" s="43"/>
      <c r="R11" s="43"/>
      <c r="S11" s="43"/>
      <c r="T11" s="43"/>
      <c r="U11" s="43"/>
      <c r="V11" s="43"/>
      <c r="W11" s="43"/>
    </row>
    <row r="12" spans="1:25" x14ac:dyDescent="0.25">
      <c r="A12" s="22" t="s">
        <v>13</v>
      </c>
      <c r="B12" s="30" t="s">
        <v>37</v>
      </c>
      <c r="C12" s="46"/>
      <c r="D12" s="44"/>
      <c r="E12" s="44"/>
      <c r="F12" s="44"/>
      <c r="G12" s="44"/>
      <c r="H12" s="44"/>
      <c r="I12" s="44"/>
      <c r="J12" s="44"/>
      <c r="K12" s="44"/>
      <c r="L12" s="44"/>
      <c r="M12" s="44"/>
      <c r="N12" s="44"/>
      <c r="O12" s="44"/>
      <c r="P12" s="44"/>
      <c r="Q12" s="44"/>
      <c r="R12" s="44"/>
      <c r="S12" s="44"/>
      <c r="T12" s="44"/>
      <c r="U12" s="44"/>
      <c r="V12" s="44"/>
      <c r="W12" s="44"/>
    </row>
    <row r="13" spans="1:25" x14ac:dyDescent="0.25">
      <c r="A13" s="22" t="s">
        <v>13</v>
      </c>
      <c r="B13" s="28" t="s">
        <v>38</v>
      </c>
      <c r="C13" s="46"/>
      <c r="D13" s="44"/>
      <c r="E13" s="44"/>
      <c r="F13" s="44"/>
      <c r="G13" s="44"/>
      <c r="H13" s="44"/>
      <c r="I13" s="44"/>
      <c r="J13" s="44"/>
      <c r="K13" s="44"/>
      <c r="L13" s="44"/>
      <c r="M13" s="44"/>
      <c r="N13" s="44"/>
      <c r="O13" s="44"/>
      <c r="P13" s="44"/>
      <c r="Q13" s="44"/>
      <c r="R13" s="44"/>
      <c r="S13" s="44"/>
      <c r="T13" s="44"/>
      <c r="U13" s="44"/>
      <c r="V13" s="44"/>
      <c r="W13" s="44"/>
    </row>
    <row r="14" spans="1:25" x14ac:dyDescent="0.25">
      <c r="A14" s="22" t="s">
        <v>13</v>
      </c>
      <c r="B14" s="28" t="s">
        <v>39</v>
      </c>
      <c r="C14" s="46"/>
      <c r="D14" s="44"/>
      <c r="E14" s="44"/>
      <c r="F14" s="44"/>
      <c r="G14" s="44"/>
      <c r="H14" s="44"/>
      <c r="I14" s="44"/>
      <c r="J14" s="44"/>
      <c r="K14" s="44"/>
      <c r="L14" s="44"/>
      <c r="M14" s="44"/>
      <c r="N14" s="44"/>
      <c r="O14" s="44"/>
      <c r="P14" s="44"/>
      <c r="Q14" s="44"/>
      <c r="R14" s="44"/>
      <c r="S14" s="44"/>
      <c r="T14" s="44"/>
      <c r="U14" s="44"/>
      <c r="V14" s="44"/>
      <c r="W14" s="44"/>
    </row>
    <row r="15" spans="1:25" ht="30" x14ac:dyDescent="0.25">
      <c r="A15" s="22" t="s">
        <v>13</v>
      </c>
      <c r="B15" s="30" t="s">
        <v>40</v>
      </c>
      <c r="C15" s="46"/>
      <c r="D15" s="44"/>
      <c r="E15" s="44"/>
      <c r="F15" s="44"/>
      <c r="G15" s="44"/>
      <c r="H15" s="44"/>
      <c r="I15" s="44"/>
      <c r="J15" s="44"/>
      <c r="K15" s="44"/>
      <c r="L15" s="44"/>
      <c r="M15" s="44"/>
      <c r="N15" s="44"/>
      <c r="O15" s="44"/>
      <c r="P15" s="44"/>
      <c r="Q15" s="44"/>
      <c r="R15" s="44"/>
      <c r="S15" s="44"/>
      <c r="T15" s="44"/>
      <c r="U15" s="44"/>
      <c r="V15" s="44"/>
      <c r="W15" s="44"/>
    </row>
    <row r="16" spans="1:25" x14ac:dyDescent="0.25">
      <c r="A16" s="22" t="s">
        <v>13</v>
      </c>
      <c r="B16" s="29" t="s">
        <v>35</v>
      </c>
      <c r="C16" s="46"/>
      <c r="D16" s="44"/>
      <c r="E16" s="44"/>
      <c r="F16" s="44"/>
      <c r="G16" s="44"/>
      <c r="H16" s="44"/>
      <c r="I16" s="44"/>
      <c r="J16" s="44"/>
      <c r="K16" s="44"/>
      <c r="L16" s="44"/>
      <c r="M16" s="44"/>
      <c r="N16" s="44"/>
      <c r="O16" s="44"/>
      <c r="P16" s="44"/>
      <c r="Q16" s="44"/>
      <c r="R16" s="44"/>
      <c r="S16" s="44"/>
      <c r="T16" s="44"/>
      <c r="U16" s="44"/>
      <c r="V16" s="44"/>
      <c r="W16" s="44"/>
    </row>
    <row r="17" spans="1:23" s="36" customFormat="1" ht="18" customHeight="1" x14ac:dyDescent="0.25">
      <c r="A17" s="38" t="s">
        <v>31</v>
      </c>
      <c r="B17" s="33"/>
      <c r="C17" s="34"/>
      <c r="D17" s="35"/>
      <c r="E17" s="35"/>
      <c r="F17" s="35"/>
      <c r="G17" s="35"/>
      <c r="H17" s="35"/>
      <c r="I17" s="35"/>
      <c r="J17" s="35"/>
      <c r="K17" s="35"/>
      <c r="L17" s="35"/>
      <c r="M17" s="35"/>
      <c r="N17" s="35"/>
      <c r="O17" s="35"/>
      <c r="P17" s="35"/>
      <c r="Q17" s="35"/>
      <c r="R17" s="35"/>
      <c r="S17" s="35"/>
      <c r="T17" s="35"/>
      <c r="U17" s="35"/>
      <c r="V17" s="35"/>
      <c r="W17" s="35"/>
    </row>
    <row r="18" spans="1:23" ht="30" x14ac:dyDescent="0.25">
      <c r="A18" s="22" t="s">
        <v>13</v>
      </c>
      <c r="B18" s="28" t="s">
        <v>42</v>
      </c>
      <c r="C18" s="45">
        <v>20</v>
      </c>
      <c r="D18" s="43"/>
      <c r="E18" s="43"/>
      <c r="F18" s="43"/>
      <c r="G18" s="43"/>
      <c r="H18" s="43"/>
      <c r="I18" s="43"/>
      <c r="J18" s="43"/>
      <c r="K18" s="43"/>
      <c r="L18" s="43"/>
      <c r="M18" s="43"/>
      <c r="N18" s="43"/>
      <c r="O18" s="43"/>
      <c r="P18" s="43"/>
      <c r="Q18" s="43"/>
      <c r="R18" s="43"/>
      <c r="S18" s="43"/>
      <c r="T18" s="43"/>
      <c r="U18" s="43"/>
      <c r="V18" s="43"/>
      <c r="W18" s="43"/>
    </row>
    <row r="19" spans="1:23" ht="20.25" customHeight="1" x14ac:dyDescent="0.25">
      <c r="A19" s="22" t="s">
        <v>13</v>
      </c>
      <c r="B19" s="31" t="s">
        <v>43</v>
      </c>
      <c r="C19" s="46"/>
      <c r="D19" s="44"/>
      <c r="E19" s="44"/>
      <c r="F19" s="44"/>
      <c r="G19" s="44"/>
      <c r="H19" s="44"/>
      <c r="I19" s="44"/>
      <c r="J19" s="44"/>
      <c r="K19" s="44"/>
      <c r="L19" s="44"/>
      <c r="M19" s="44"/>
      <c r="N19" s="44"/>
      <c r="O19" s="44"/>
      <c r="P19" s="44"/>
      <c r="Q19" s="44"/>
      <c r="R19" s="44"/>
      <c r="S19" s="44"/>
      <c r="T19" s="44"/>
      <c r="U19" s="44"/>
      <c r="V19" s="44"/>
      <c r="W19" s="44"/>
    </row>
    <row r="20" spans="1:23" ht="18.75" customHeight="1" x14ac:dyDescent="0.25">
      <c r="A20" s="22" t="s">
        <v>13</v>
      </c>
      <c r="B20" s="31" t="s">
        <v>44</v>
      </c>
      <c r="C20" s="46"/>
      <c r="D20" s="44"/>
      <c r="E20" s="44"/>
      <c r="F20" s="44"/>
      <c r="G20" s="44"/>
      <c r="H20" s="44"/>
      <c r="I20" s="44"/>
      <c r="J20" s="44"/>
      <c r="K20" s="44"/>
      <c r="L20" s="44"/>
      <c r="M20" s="44"/>
      <c r="N20" s="44"/>
      <c r="O20" s="44"/>
      <c r="P20" s="44"/>
      <c r="Q20" s="44"/>
      <c r="R20" s="44"/>
      <c r="S20" s="44"/>
      <c r="T20" s="44"/>
      <c r="U20" s="44"/>
      <c r="V20" s="44"/>
      <c r="W20" s="44"/>
    </row>
    <row r="21" spans="1:23" ht="30" x14ac:dyDescent="0.25">
      <c r="A21" s="22" t="s">
        <v>13</v>
      </c>
      <c r="B21" s="28" t="s">
        <v>45</v>
      </c>
      <c r="C21" s="46"/>
      <c r="D21" s="44"/>
      <c r="E21" s="44"/>
      <c r="F21" s="44"/>
      <c r="G21" s="44"/>
      <c r="H21" s="44"/>
      <c r="I21" s="44"/>
      <c r="J21" s="44"/>
      <c r="K21" s="44"/>
      <c r="L21" s="44"/>
      <c r="M21" s="44"/>
      <c r="N21" s="44"/>
      <c r="O21" s="44"/>
      <c r="P21" s="44"/>
      <c r="Q21" s="44"/>
      <c r="R21" s="44"/>
      <c r="S21" s="44"/>
      <c r="T21" s="44"/>
      <c r="U21" s="44"/>
      <c r="V21" s="44"/>
      <c r="W21" s="44"/>
    </row>
    <row r="22" spans="1:23" ht="18" customHeight="1" x14ac:dyDescent="0.25">
      <c r="A22" s="22" t="s">
        <v>13</v>
      </c>
      <c r="B22" s="29" t="s">
        <v>41</v>
      </c>
      <c r="C22" s="46"/>
      <c r="D22" s="44"/>
      <c r="E22" s="44"/>
      <c r="F22" s="44"/>
      <c r="G22" s="44"/>
      <c r="H22" s="44"/>
      <c r="I22" s="44"/>
      <c r="J22" s="44"/>
      <c r="K22" s="44"/>
      <c r="L22" s="44"/>
      <c r="M22" s="44"/>
      <c r="N22" s="44"/>
      <c r="O22" s="44"/>
      <c r="P22" s="44"/>
      <c r="Q22" s="44"/>
      <c r="R22" s="44"/>
      <c r="S22" s="44"/>
      <c r="T22" s="44"/>
      <c r="U22" s="44"/>
      <c r="V22" s="44"/>
      <c r="W22" s="44"/>
    </row>
    <row r="23" spans="1:23" x14ac:dyDescent="0.25">
      <c r="A23" s="8" t="s">
        <v>14</v>
      </c>
      <c r="B23" s="8"/>
      <c r="C23" s="9">
        <f t="shared" ref="C23:W23" si="0">SUM(C6:C22)</f>
        <v>100</v>
      </c>
      <c r="D23" s="9">
        <f t="shared" si="0"/>
        <v>0</v>
      </c>
      <c r="E23" s="9">
        <f t="shared" si="0"/>
        <v>0</v>
      </c>
      <c r="F23" s="9">
        <f t="shared" si="0"/>
        <v>0</v>
      </c>
      <c r="G23" s="9">
        <f t="shared" si="0"/>
        <v>0</v>
      </c>
      <c r="H23" s="9">
        <f t="shared" si="0"/>
        <v>0</v>
      </c>
      <c r="I23" s="9">
        <f t="shared" si="0"/>
        <v>0</v>
      </c>
      <c r="J23" s="9">
        <f t="shared" si="0"/>
        <v>0</v>
      </c>
      <c r="K23" s="9">
        <f t="shared" si="0"/>
        <v>0</v>
      </c>
      <c r="L23" s="9">
        <f t="shared" si="0"/>
        <v>0</v>
      </c>
      <c r="M23" s="9">
        <f t="shared" si="0"/>
        <v>0</v>
      </c>
      <c r="N23" s="9">
        <f t="shared" si="0"/>
        <v>0</v>
      </c>
      <c r="O23" s="9">
        <f t="shared" si="0"/>
        <v>0</v>
      </c>
      <c r="P23" s="9">
        <f t="shared" si="0"/>
        <v>0</v>
      </c>
      <c r="Q23" s="9">
        <f t="shared" si="0"/>
        <v>0</v>
      </c>
      <c r="R23" s="9">
        <f t="shared" si="0"/>
        <v>0</v>
      </c>
      <c r="S23" s="9">
        <f t="shared" si="0"/>
        <v>0</v>
      </c>
      <c r="T23" s="9">
        <f t="shared" si="0"/>
        <v>0</v>
      </c>
      <c r="U23" s="9">
        <f t="shared" si="0"/>
        <v>0</v>
      </c>
      <c r="V23" s="9">
        <f t="shared" si="0"/>
        <v>0</v>
      </c>
      <c r="W23" s="9">
        <f t="shared" si="0"/>
        <v>0</v>
      </c>
    </row>
    <row r="25" spans="1:23" ht="30" x14ac:dyDescent="0.25">
      <c r="A25" s="39" t="s">
        <v>15</v>
      </c>
      <c r="B25" s="29" t="s">
        <v>16</v>
      </c>
    </row>
    <row r="26" spans="1:23" ht="30" x14ac:dyDescent="0.25">
      <c r="A26" s="39"/>
      <c r="B26" s="29" t="s">
        <v>17</v>
      </c>
    </row>
  </sheetData>
  <sheetProtection algorithmName="SHA-512" hashValue="nSfQnUL2mmK47nl8Noq3KoWQdNu4+bguY3R6s0cEM1v2PI3G/J07y41Bq492Z+kRtkB8WqS6oct4kM8eGmCnmg==" saltValue="87aU2UkusA7ip3XN/bAJ0A==" spinCount="100000" sheet="1" objects="1" scenarios="1" selectLockedCells="1"/>
  <mergeCells count="84">
    <mergeCell ref="U11:U16"/>
    <mergeCell ref="V11:V16"/>
    <mergeCell ref="W18:W22"/>
    <mergeCell ref="R18:R22"/>
    <mergeCell ref="S18:S22"/>
    <mergeCell ref="T18:T22"/>
    <mergeCell ref="U18:U22"/>
    <mergeCell ref="V18:V22"/>
    <mergeCell ref="W11:W16"/>
    <mergeCell ref="R11:R16"/>
    <mergeCell ref="S11:S16"/>
    <mergeCell ref="T11:T16"/>
    <mergeCell ref="U7:U9"/>
    <mergeCell ref="V7:V9"/>
    <mergeCell ref="M7:M9"/>
    <mergeCell ref="N7:N9"/>
    <mergeCell ref="O7:O9"/>
    <mergeCell ref="R7:R9"/>
    <mergeCell ref="S7:S9"/>
    <mergeCell ref="T7:T9"/>
    <mergeCell ref="C18:C22"/>
    <mergeCell ref="D18:D22"/>
    <mergeCell ref="E18:E22"/>
    <mergeCell ref="F18:F22"/>
    <mergeCell ref="G18:G22"/>
    <mergeCell ref="H18:H22"/>
    <mergeCell ref="I18:I22"/>
    <mergeCell ref="J18:J22"/>
    <mergeCell ref="K18:K22"/>
    <mergeCell ref="L18:L22"/>
    <mergeCell ref="M18:M22"/>
    <mergeCell ref="N18:N22"/>
    <mergeCell ref="O18:O22"/>
    <mergeCell ref="P18:P22"/>
    <mergeCell ref="Q18:Q22"/>
    <mergeCell ref="C7:C9"/>
    <mergeCell ref="D7:D9"/>
    <mergeCell ref="E7:E9"/>
    <mergeCell ref="F7:F9"/>
    <mergeCell ref="G7:G9"/>
    <mergeCell ref="W7:W9"/>
    <mergeCell ref="C11:C16"/>
    <mergeCell ref="D11:D16"/>
    <mergeCell ref="E11:E16"/>
    <mergeCell ref="F11:F16"/>
    <mergeCell ref="G11:G16"/>
    <mergeCell ref="H11:H16"/>
    <mergeCell ref="I11:I16"/>
    <mergeCell ref="J11:J16"/>
    <mergeCell ref="K11:K16"/>
    <mergeCell ref="L11:L16"/>
    <mergeCell ref="M11:M16"/>
    <mergeCell ref="N11:N16"/>
    <mergeCell ref="O11:O16"/>
    <mergeCell ref="P11:P16"/>
    <mergeCell ref="Q11:Q16"/>
    <mergeCell ref="I2:I5"/>
    <mergeCell ref="J2:J5"/>
    <mergeCell ref="K2:K5"/>
    <mergeCell ref="L2:L5"/>
    <mergeCell ref="O2:O5"/>
    <mergeCell ref="P7:P9"/>
    <mergeCell ref="Q7:Q9"/>
    <mergeCell ref="H7:H9"/>
    <mergeCell ref="I7:I9"/>
    <mergeCell ref="J7:J9"/>
    <mergeCell ref="K7:K9"/>
    <mergeCell ref="L7:L9"/>
    <mergeCell ref="A25:A26"/>
    <mergeCell ref="V2:V5"/>
    <mergeCell ref="W2:W5"/>
    <mergeCell ref="P2:P5"/>
    <mergeCell ref="Q2:Q5"/>
    <mergeCell ref="R2:R5"/>
    <mergeCell ref="S2:S5"/>
    <mergeCell ref="T2:T5"/>
    <mergeCell ref="U2:U5"/>
    <mergeCell ref="D2:D5"/>
    <mergeCell ref="E2:E5"/>
    <mergeCell ref="F2:F5"/>
    <mergeCell ref="G2:G5"/>
    <mergeCell ref="H2:H5"/>
    <mergeCell ref="M2:M5"/>
    <mergeCell ref="N2:N5"/>
  </mergeCells>
  <conditionalFormatting sqref="D7">
    <cfRule type="expression" dxfId="66" priority="400">
      <formula>D7&gt;$C7</formula>
    </cfRule>
  </conditionalFormatting>
  <conditionalFormatting sqref="W7">
    <cfRule type="expression" dxfId="65" priority="361">
      <formula>W7&gt;$C7</formula>
    </cfRule>
  </conditionalFormatting>
  <conditionalFormatting sqref="E7">
    <cfRule type="expression" dxfId="64" priority="379">
      <formula>E7&gt;$C7</formula>
    </cfRule>
  </conditionalFormatting>
  <conditionalFormatting sqref="F7">
    <cfRule type="expression" dxfId="63" priority="378">
      <formula>F7&gt;$C7</formula>
    </cfRule>
  </conditionalFormatting>
  <conditionalFormatting sqref="G7">
    <cfRule type="expression" dxfId="62" priority="377">
      <formula>G7&gt;$C7</formula>
    </cfRule>
  </conditionalFormatting>
  <conditionalFormatting sqref="H7">
    <cfRule type="expression" dxfId="61" priority="376">
      <formula>H7&gt;$C7</formula>
    </cfRule>
  </conditionalFormatting>
  <conditionalFormatting sqref="I7">
    <cfRule type="expression" dxfId="60" priority="375">
      <formula>I7&gt;$C7</formula>
    </cfRule>
  </conditionalFormatting>
  <conditionalFormatting sqref="J7">
    <cfRule type="expression" dxfId="59" priority="374">
      <formula>J7&gt;$C7</formula>
    </cfRule>
  </conditionalFormatting>
  <conditionalFormatting sqref="K7">
    <cfRule type="expression" dxfId="58" priority="373">
      <formula>K7&gt;$C7</formula>
    </cfRule>
  </conditionalFormatting>
  <conditionalFormatting sqref="L7">
    <cfRule type="expression" dxfId="57" priority="372">
      <formula>L7&gt;$C7</formula>
    </cfRule>
  </conditionalFormatting>
  <conditionalFormatting sqref="M7">
    <cfRule type="expression" dxfId="56" priority="371">
      <formula>M7&gt;$C7</formula>
    </cfRule>
  </conditionalFormatting>
  <conditionalFormatting sqref="N7">
    <cfRule type="expression" dxfId="55" priority="370">
      <formula>N7&gt;$C7</formula>
    </cfRule>
  </conditionalFormatting>
  <conditionalFormatting sqref="O7">
    <cfRule type="expression" dxfId="54" priority="369">
      <formula>O7&gt;$C7</formula>
    </cfRule>
  </conditionalFormatting>
  <conditionalFormatting sqref="P7">
    <cfRule type="expression" dxfId="53" priority="368">
      <formula>P7&gt;$C7</formula>
    </cfRule>
  </conditionalFormatting>
  <conditionalFormatting sqref="Q7">
    <cfRule type="expression" dxfId="52" priority="367">
      <formula>Q7&gt;$C7</formula>
    </cfRule>
  </conditionalFormatting>
  <conditionalFormatting sqref="R7">
    <cfRule type="expression" dxfId="51" priority="366">
      <formula>R7&gt;$C7</formula>
    </cfRule>
  </conditionalFormatting>
  <conditionalFormatting sqref="S7">
    <cfRule type="expression" dxfId="50" priority="365">
      <formula>S7&gt;$C7</formula>
    </cfRule>
  </conditionalFormatting>
  <conditionalFormatting sqref="T7">
    <cfRule type="expression" dxfId="49" priority="364">
      <formula>T7&gt;$C7</formula>
    </cfRule>
  </conditionalFormatting>
  <conditionalFormatting sqref="U7">
    <cfRule type="expression" dxfId="48" priority="363">
      <formula>U7&gt;$C7</formula>
    </cfRule>
  </conditionalFormatting>
  <conditionalFormatting sqref="V7">
    <cfRule type="expression" dxfId="47" priority="362">
      <formula>V7&gt;$C7</formula>
    </cfRule>
  </conditionalFormatting>
  <conditionalFormatting sqref="D6">
    <cfRule type="expression" dxfId="46" priority="180">
      <formula>D6&gt;$C6</formula>
    </cfRule>
  </conditionalFormatting>
  <conditionalFormatting sqref="E6:W6">
    <cfRule type="expression" dxfId="45" priority="179">
      <formula>E6&gt;$C6</formula>
    </cfRule>
  </conditionalFormatting>
  <conditionalFormatting sqref="D10">
    <cfRule type="expression" dxfId="44" priority="178">
      <formula>D10&gt;$C10</formula>
    </cfRule>
  </conditionalFormatting>
  <conditionalFormatting sqref="E10:W10">
    <cfRule type="expression" dxfId="43" priority="177">
      <formula>E10&gt;$C10</formula>
    </cfRule>
  </conditionalFormatting>
  <conditionalFormatting sqref="D17">
    <cfRule type="expression" dxfId="42" priority="176">
      <formula>D17&gt;$C17</formula>
    </cfRule>
  </conditionalFormatting>
  <conditionalFormatting sqref="E17:W17">
    <cfRule type="expression" dxfId="41" priority="175">
      <formula>E17&gt;$C17</formula>
    </cfRule>
  </conditionalFormatting>
  <conditionalFormatting sqref="D11">
    <cfRule type="expression" dxfId="40" priority="160">
      <formula>D11&gt;$C11</formula>
    </cfRule>
  </conditionalFormatting>
  <conditionalFormatting sqref="W11">
    <cfRule type="expression" dxfId="39" priority="141">
      <formula>W11&gt;$C11</formula>
    </cfRule>
  </conditionalFormatting>
  <conditionalFormatting sqref="E11">
    <cfRule type="expression" dxfId="38" priority="159">
      <formula>E11&gt;$C11</formula>
    </cfRule>
  </conditionalFormatting>
  <conditionalFormatting sqref="F11">
    <cfRule type="expression" dxfId="37" priority="158">
      <formula>F11&gt;$C11</formula>
    </cfRule>
  </conditionalFormatting>
  <conditionalFormatting sqref="G11">
    <cfRule type="expression" dxfId="36" priority="157">
      <formula>G11&gt;$C11</formula>
    </cfRule>
  </conditionalFormatting>
  <conditionalFormatting sqref="H11">
    <cfRule type="expression" dxfId="35" priority="156">
      <formula>H11&gt;$C11</formula>
    </cfRule>
  </conditionalFormatting>
  <conditionalFormatting sqref="I11">
    <cfRule type="expression" dxfId="34" priority="155">
      <formula>I11&gt;$C11</formula>
    </cfRule>
  </conditionalFormatting>
  <conditionalFormatting sqref="J11">
    <cfRule type="expression" dxfId="33" priority="154">
      <formula>J11&gt;$C11</formula>
    </cfRule>
  </conditionalFormatting>
  <conditionalFormatting sqref="K11">
    <cfRule type="expression" dxfId="32" priority="153">
      <formula>K11&gt;$C11</formula>
    </cfRule>
  </conditionalFormatting>
  <conditionalFormatting sqref="L11">
    <cfRule type="expression" dxfId="31" priority="152">
      <formula>L11&gt;$C11</formula>
    </cfRule>
  </conditionalFormatting>
  <conditionalFormatting sqref="M11">
    <cfRule type="expression" dxfId="30" priority="151">
      <formula>M11&gt;$C11</formula>
    </cfRule>
  </conditionalFormatting>
  <conditionalFormatting sqref="N11">
    <cfRule type="expression" dxfId="29" priority="150">
      <formula>N11&gt;$C11</formula>
    </cfRule>
  </conditionalFormatting>
  <conditionalFormatting sqref="O11">
    <cfRule type="expression" dxfId="28" priority="149">
      <formula>O11&gt;$C11</formula>
    </cfRule>
  </conditionalFormatting>
  <conditionalFormatting sqref="P11">
    <cfRule type="expression" dxfId="27" priority="148">
      <formula>P11&gt;$C11</formula>
    </cfRule>
  </conditionalFormatting>
  <conditionalFormatting sqref="Q11">
    <cfRule type="expression" dxfId="26" priority="147">
      <formula>Q11&gt;$C11</formula>
    </cfRule>
  </conditionalFormatting>
  <conditionalFormatting sqref="R11">
    <cfRule type="expression" dxfId="25" priority="146">
      <formula>R11&gt;$C11</formula>
    </cfRule>
  </conditionalFormatting>
  <conditionalFormatting sqref="S11">
    <cfRule type="expression" dxfId="24" priority="145">
      <formula>S11&gt;$C11</formula>
    </cfRule>
  </conditionalFormatting>
  <conditionalFormatting sqref="T11">
    <cfRule type="expression" dxfId="23" priority="144">
      <formula>T11&gt;$C11</formula>
    </cfRule>
  </conditionalFormatting>
  <conditionalFormatting sqref="U11">
    <cfRule type="expression" dxfId="22" priority="143">
      <formula>U11&gt;$C11</formula>
    </cfRule>
  </conditionalFormatting>
  <conditionalFormatting sqref="V11">
    <cfRule type="expression" dxfId="21" priority="142">
      <formula>V11&gt;$C11</formula>
    </cfRule>
  </conditionalFormatting>
  <conditionalFormatting sqref="D18">
    <cfRule type="expression" dxfId="20" priority="140">
      <formula>D18&gt;$C18</formula>
    </cfRule>
  </conditionalFormatting>
  <conditionalFormatting sqref="W18">
    <cfRule type="expression" dxfId="19" priority="121">
      <formula>W18&gt;$C18</formula>
    </cfRule>
  </conditionalFormatting>
  <conditionalFormatting sqref="E18">
    <cfRule type="expression" dxfId="18" priority="139">
      <formula>E18&gt;$C18</formula>
    </cfRule>
  </conditionalFormatting>
  <conditionalFormatting sqref="F18">
    <cfRule type="expression" dxfId="17" priority="138">
      <formula>F18&gt;$C18</formula>
    </cfRule>
  </conditionalFormatting>
  <conditionalFormatting sqref="G18">
    <cfRule type="expression" dxfId="16" priority="137">
      <formula>G18&gt;$C18</formula>
    </cfRule>
  </conditionalFormatting>
  <conditionalFormatting sqref="H18">
    <cfRule type="expression" dxfId="15" priority="136">
      <formula>H18&gt;$C18</formula>
    </cfRule>
  </conditionalFormatting>
  <conditionalFormatting sqref="I18">
    <cfRule type="expression" dxfId="14" priority="135">
      <formula>I18&gt;$C18</formula>
    </cfRule>
  </conditionalFormatting>
  <conditionalFormatting sqref="J18">
    <cfRule type="expression" dxfId="13" priority="134">
      <formula>J18&gt;$C18</formula>
    </cfRule>
  </conditionalFormatting>
  <conditionalFormatting sqref="K18">
    <cfRule type="expression" dxfId="12" priority="133">
      <formula>K18&gt;$C18</formula>
    </cfRule>
  </conditionalFormatting>
  <conditionalFormatting sqref="L18">
    <cfRule type="expression" dxfId="11" priority="132">
      <formula>L18&gt;$C18</formula>
    </cfRule>
  </conditionalFormatting>
  <conditionalFormatting sqref="M18">
    <cfRule type="expression" dxfId="10" priority="131">
      <formula>M18&gt;$C18</formula>
    </cfRule>
  </conditionalFormatting>
  <conditionalFormatting sqref="N18">
    <cfRule type="expression" dxfId="9" priority="130">
      <formula>N18&gt;$C18</formula>
    </cfRule>
  </conditionalFormatting>
  <conditionalFormatting sqref="O18">
    <cfRule type="expression" dxfId="8" priority="129">
      <formula>O18&gt;$C18</formula>
    </cfRule>
  </conditionalFormatting>
  <conditionalFormatting sqref="P18">
    <cfRule type="expression" dxfId="7" priority="128">
      <formula>P18&gt;$C18</formula>
    </cfRule>
  </conditionalFormatting>
  <conditionalFormatting sqref="Q18">
    <cfRule type="expression" dxfId="6" priority="127">
      <formula>Q18&gt;$C18</formula>
    </cfRule>
  </conditionalFormatting>
  <conditionalFormatting sqref="R18">
    <cfRule type="expression" dxfId="5" priority="126">
      <formula>R18&gt;$C18</formula>
    </cfRule>
  </conditionalFormatting>
  <conditionalFormatting sqref="S18">
    <cfRule type="expression" dxfId="4" priority="125">
      <formula>S18&gt;$C18</formula>
    </cfRule>
  </conditionalFormatting>
  <conditionalFormatting sqref="T18">
    <cfRule type="expression" dxfId="3" priority="124">
      <formula>T18&gt;$C18</formula>
    </cfRule>
  </conditionalFormatting>
  <conditionalFormatting sqref="U18">
    <cfRule type="expression" dxfId="2" priority="123">
      <formula>U18&gt;$C18</formula>
    </cfRule>
  </conditionalFormatting>
  <conditionalFormatting sqref="V18">
    <cfRule type="expression" dxfId="1" priority="122">
      <formula>V18&gt;$C18</formula>
    </cfRule>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H30"/>
  <sheetViews>
    <sheetView tabSelected="1" workbookViewId="0">
      <selection activeCell="H11" sqref="H11"/>
    </sheetView>
  </sheetViews>
  <sheetFormatPr defaultRowHeight="15" x14ac:dyDescent="0.25"/>
  <cols>
    <col min="1" max="1" width="4.140625" customWidth="1"/>
    <col min="2" max="2" width="14.7109375" customWidth="1"/>
    <col min="3" max="3" width="13.7109375" customWidth="1"/>
    <col min="4" max="8" width="13.5703125" style="1" customWidth="1"/>
  </cols>
  <sheetData>
    <row r="1" spans="1:8" ht="26.25" x14ac:dyDescent="0.4">
      <c r="A1" s="13" t="s">
        <v>18</v>
      </c>
    </row>
    <row r="2" spans="1:8" ht="21" x14ac:dyDescent="0.35">
      <c r="A2" s="14" t="s">
        <v>19</v>
      </c>
    </row>
    <row r="4" spans="1:8" ht="18.75" x14ac:dyDescent="0.3">
      <c r="A4" s="2" t="str">
        <f>Learners!A1</f>
        <v>6N3606 Fabric Manipulation</v>
      </c>
    </row>
    <row r="6" spans="1:8" ht="25.5" x14ac:dyDescent="0.25">
      <c r="A6" s="16" t="s">
        <v>7</v>
      </c>
      <c r="B6" s="16" t="s">
        <v>9</v>
      </c>
      <c r="C6" s="16" t="s">
        <v>8</v>
      </c>
      <c r="D6" s="17" t="s">
        <v>20</v>
      </c>
      <c r="E6" s="17" t="s">
        <v>21</v>
      </c>
      <c r="F6" s="17" t="s">
        <v>22</v>
      </c>
      <c r="G6" s="17" t="s">
        <v>23</v>
      </c>
      <c r="H6" s="17" t="s">
        <v>24</v>
      </c>
    </row>
    <row r="7" spans="1:8" ht="23.25" customHeight="1" x14ac:dyDescent="0.25">
      <c r="A7" s="20">
        <v>1</v>
      </c>
      <c r="B7" s="23" t="str">
        <f>IF(Learners!C11="","",Learners!C11)</f>
        <v/>
      </c>
      <c r="C7" s="23" t="str">
        <f>IF(Learners!B11="","",Learners!B11)</f>
        <v/>
      </c>
      <c r="D7" s="20" t="str">
        <f>IF(Learners!D$11="","",Learners!D$11)</f>
        <v/>
      </c>
      <c r="E7" s="20">
        <f>'Collection of Work'!$D$23</f>
        <v>0</v>
      </c>
      <c r="F7" s="20" t="str">
        <f t="shared" ref="F7:F26" si="0">IF(B7="","",SUM(E7:E7))</f>
        <v/>
      </c>
      <c r="G7" s="20" t="str">
        <f>IF(F7="","",IF(F7&gt;79,"D",IF(F7&gt;64,"M", IF(F7&gt;49,"P",IF(F7&lt;50,"U")))))</f>
        <v/>
      </c>
      <c r="H7" s="24"/>
    </row>
    <row r="8" spans="1:8" ht="23.25" customHeight="1" x14ac:dyDescent="0.25">
      <c r="A8" s="25">
        <v>2</v>
      </c>
      <c r="B8" s="26" t="str">
        <f>IF(Learners!C12="","",Learners!C12)</f>
        <v/>
      </c>
      <c r="C8" s="26" t="str">
        <f>IF(Learners!B12="","",Learners!B12)</f>
        <v/>
      </c>
      <c r="D8" s="25" t="str">
        <f>IF(Learners!D12="","",Learners!D12)</f>
        <v/>
      </c>
      <c r="E8" s="25">
        <f>'Collection of Work'!$E$23</f>
        <v>0</v>
      </c>
      <c r="F8" s="25" t="str">
        <f t="shared" si="0"/>
        <v/>
      </c>
      <c r="G8" s="19" t="str">
        <f t="shared" ref="G8:G26" si="1">IF(F8="","",IF(F8&gt;79,"D",IF(F8&gt;64,"M", IF(F8&gt;49,"P",IF(F8&lt;50,"U")))))</f>
        <v/>
      </c>
      <c r="H8" s="27"/>
    </row>
    <row r="9" spans="1:8" ht="23.25" customHeight="1" x14ac:dyDescent="0.25">
      <c r="A9" s="20">
        <v>3</v>
      </c>
      <c r="B9" s="23" t="str">
        <f>IF(Learners!C13="","",Learners!C13)</f>
        <v/>
      </c>
      <c r="C9" s="23" t="str">
        <f>IF(Learners!B13="","",Learners!B13)</f>
        <v/>
      </c>
      <c r="D9" s="20" t="str">
        <f>IF(Learners!D13="","",Learners!D13)</f>
        <v/>
      </c>
      <c r="E9" s="20">
        <f>'Collection of Work'!$F$23</f>
        <v>0</v>
      </c>
      <c r="F9" s="20" t="str">
        <f t="shared" si="0"/>
        <v/>
      </c>
      <c r="G9" s="20" t="str">
        <f t="shared" si="1"/>
        <v/>
      </c>
      <c r="H9" s="24"/>
    </row>
    <row r="10" spans="1:8" ht="23.25" customHeight="1" x14ac:dyDescent="0.25">
      <c r="A10" s="25">
        <v>4</v>
      </c>
      <c r="B10" s="26" t="str">
        <f>IF(Learners!C14="","",Learners!C14)</f>
        <v/>
      </c>
      <c r="C10" s="26" t="str">
        <f>IF(Learners!B14="","",Learners!B14)</f>
        <v/>
      </c>
      <c r="D10" s="25" t="str">
        <f>IF(Learners!D14="","",Learners!D14)</f>
        <v/>
      </c>
      <c r="E10" s="25">
        <f>'Collection of Work'!$G$23</f>
        <v>0</v>
      </c>
      <c r="F10" s="25" t="str">
        <f t="shared" si="0"/>
        <v/>
      </c>
      <c r="G10" s="19" t="str">
        <f t="shared" si="1"/>
        <v/>
      </c>
      <c r="H10" s="27"/>
    </row>
    <row r="11" spans="1:8" ht="23.25" customHeight="1" x14ac:dyDescent="0.25">
      <c r="A11" s="20">
        <v>5</v>
      </c>
      <c r="B11" s="23" t="str">
        <f>IF(Learners!C15="","",Learners!C15)</f>
        <v/>
      </c>
      <c r="C11" s="23" t="str">
        <f>IF(Learners!B15="","",Learners!B15)</f>
        <v/>
      </c>
      <c r="D11" s="20" t="str">
        <f>IF(Learners!D15="","",Learners!D15)</f>
        <v/>
      </c>
      <c r="E11" s="20">
        <f>'Collection of Work'!$H$23</f>
        <v>0</v>
      </c>
      <c r="F11" s="20" t="str">
        <f t="shared" si="0"/>
        <v/>
      </c>
      <c r="G11" s="20" t="str">
        <f t="shared" si="1"/>
        <v/>
      </c>
      <c r="H11" s="24"/>
    </row>
    <row r="12" spans="1:8" ht="23.25" customHeight="1" x14ac:dyDescent="0.25">
      <c r="A12" s="25">
        <v>6</v>
      </c>
      <c r="B12" s="26" t="str">
        <f>IF(Learners!C16="","",Learners!C16)</f>
        <v/>
      </c>
      <c r="C12" s="26" t="str">
        <f>IF(Learners!B16="","",Learners!B16)</f>
        <v/>
      </c>
      <c r="D12" s="25" t="str">
        <f>IF(Learners!D16="","",Learners!D16)</f>
        <v/>
      </c>
      <c r="E12" s="25">
        <f>'Collection of Work'!$I$23</f>
        <v>0</v>
      </c>
      <c r="F12" s="25" t="str">
        <f t="shared" si="0"/>
        <v/>
      </c>
      <c r="G12" s="19" t="str">
        <f t="shared" si="1"/>
        <v/>
      </c>
      <c r="H12" s="27"/>
    </row>
    <row r="13" spans="1:8" ht="23.25" customHeight="1" x14ac:dyDescent="0.25">
      <c r="A13" s="20">
        <v>7</v>
      </c>
      <c r="B13" s="23" t="str">
        <f>IF(Learners!C17="","",Learners!C17)</f>
        <v/>
      </c>
      <c r="C13" s="23" t="str">
        <f>IF(Learners!B17="","",Learners!B17)</f>
        <v/>
      </c>
      <c r="D13" s="20" t="str">
        <f>IF(Learners!D17="","",Learners!D17)</f>
        <v/>
      </c>
      <c r="E13" s="20">
        <f>'Collection of Work'!$J$23</f>
        <v>0</v>
      </c>
      <c r="F13" s="20" t="str">
        <f t="shared" si="0"/>
        <v/>
      </c>
      <c r="G13" s="20" t="str">
        <f t="shared" si="1"/>
        <v/>
      </c>
      <c r="H13" s="24"/>
    </row>
    <row r="14" spans="1:8" ht="23.25" customHeight="1" x14ac:dyDescent="0.25">
      <c r="A14" s="25">
        <v>8</v>
      </c>
      <c r="B14" s="26" t="str">
        <f>IF(Learners!C18="","",Learners!C18)</f>
        <v/>
      </c>
      <c r="C14" s="26" t="str">
        <f>IF(Learners!B18="","",Learners!B18)</f>
        <v/>
      </c>
      <c r="D14" s="25" t="str">
        <f>IF(Learners!D18="","",Learners!D18)</f>
        <v/>
      </c>
      <c r="E14" s="25">
        <f>'Collection of Work'!$K$23</f>
        <v>0</v>
      </c>
      <c r="F14" s="25" t="str">
        <f t="shared" si="0"/>
        <v/>
      </c>
      <c r="G14" s="19" t="str">
        <f t="shared" si="1"/>
        <v/>
      </c>
      <c r="H14" s="27"/>
    </row>
    <row r="15" spans="1:8" ht="23.25" customHeight="1" x14ac:dyDescent="0.25">
      <c r="A15" s="20">
        <v>9</v>
      </c>
      <c r="B15" s="23" t="str">
        <f>IF(Learners!C19="","",Learners!C19)</f>
        <v/>
      </c>
      <c r="C15" s="23" t="str">
        <f>IF(Learners!B19="","",Learners!B19)</f>
        <v/>
      </c>
      <c r="D15" s="20" t="str">
        <f>IF(Learners!D19="","",Learners!D19)</f>
        <v/>
      </c>
      <c r="E15" s="20">
        <f>'Collection of Work'!$L$23</f>
        <v>0</v>
      </c>
      <c r="F15" s="20" t="str">
        <f t="shared" si="0"/>
        <v/>
      </c>
      <c r="G15" s="20" t="str">
        <f t="shared" si="1"/>
        <v/>
      </c>
      <c r="H15" s="24"/>
    </row>
    <row r="16" spans="1:8" ht="23.25" customHeight="1" x14ac:dyDescent="0.25">
      <c r="A16" s="25">
        <v>10</v>
      </c>
      <c r="B16" s="26" t="str">
        <f>IF(Learners!C20="","",Learners!C20)</f>
        <v/>
      </c>
      <c r="C16" s="26" t="str">
        <f>IF(Learners!B20="","",Learners!B20)</f>
        <v/>
      </c>
      <c r="D16" s="25" t="str">
        <f>IF(Learners!D20="","",Learners!D20)</f>
        <v/>
      </c>
      <c r="E16" s="25">
        <f>'Collection of Work'!$M$23</f>
        <v>0</v>
      </c>
      <c r="F16" s="25" t="str">
        <f t="shared" si="0"/>
        <v/>
      </c>
      <c r="G16" s="19" t="str">
        <f t="shared" si="1"/>
        <v/>
      </c>
      <c r="H16" s="27"/>
    </row>
    <row r="17" spans="1:8" ht="23.25" customHeight="1" x14ac:dyDescent="0.25">
      <c r="A17" s="20">
        <v>11</v>
      </c>
      <c r="B17" s="23" t="str">
        <f>IF(Learners!C21="","",Learners!C21)</f>
        <v/>
      </c>
      <c r="C17" s="23" t="str">
        <f>IF(Learners!B21="","",Learners!B21)</f>
        <v/>
      </c>
      <c r="D17" s="20" t="str">
        <f>IF(Learners!D21="","",Learners!D21)</f>
        <v/>
      </c>
      <c r="E17" s="20">
        <f>'Collection of Work'!$N$23</f>
        <v>0</v>
      </c>
      <c r="F17" s="20" t="str">
        <f t="shared" si="0"/>
        <v/>
      </c>
      <c r="G17" s="20" t="str">
        <f t="shared" si="1"/>
        <v/>
      </c>
      <c r="H17" s="24"/>
    </row>
    <row r="18" spans="1:8" ht="23.25" customHeight="1" x14ac:dyDescent="0.25">
      <c r="A18" s="25">
        <v>12</v>
      </c>
      <c r="B18" s="26" t="str">
        <f>IF(Learners!C22="","",Learners!C22)</f>
        <v/>
      </c>
      <c r="C18" s="26" t="str">
        <f>IF(Learners!B22="","",Learners!B22)</f>
        <v/>
      </c>
      <c r="D18" s="25" t="str">
        <f>IF(Learners!D22="","",Learners!D22)</f>
        <v/>
      </c>
      <c r="E18" s="25">
        <f>'Collection of Work'!$O$23</f>
        <v>0</v>
      </c>
      <c r="F18" s="25" t="str">
        <f t="shared" si="0"/>
        <v/>
      </c>
      <c r="G18" s="19" t="str">
        <f t="shared" si="1"/>
        <v/>
      </c>
      <c r="H18" s="27"/>
    </row>
    <row r="19" spans="1:8" ht="23.25" customHeight="1" x14ac:dyDescent="0.25">
      <c r="A19" s="20">
        <v>13</v>
      </c>
      <c r="B19" s="23" t="str">
        <f>IF(Learners!C23="","",Learners!C23)</f>
        <v/>
      </c>
      <c r="C19" s="23" t="str">
        <f>IF(Learners!B23="","",Learners!B23)</f>
        <v/>
      </c>
      <c r="D19" s="20" t="str">
        <f>IF(Learners!D23="","",Learners!D23)</f>
        <v/>
      </c>
      <c r="E19" s="20">
        <f>'Collection of Work'!$P$23</f>
        <v>0</v>
      </c>
      <c r="F19" s="20" t="str">
        <f t="shared" si="0"/>
        <v/>
      </c>
      <c r="G19" s="20" t="str">
        <f t="shared" si="1"/>
        <v/>
      </c>
      <c r="H19" s="24"/>
    </row>
    <row r="20" spans="1:8" ht="23.25" customHeight="1" x14ac:dyDescent="0.25">
      <c r="A20" s="25">
        <v>14</v>
      </c>
      <c r="B20" s="26" t="str">
        <f>IF(Learners!C24="","",Learners!C24)</f>
        <v/>
      </c>
      <c r="C20" s="26" t="str">
        <f>IF(Learners!B24="","",Learners!B24)</f>
        <v/>
      </c>
      <c r="D20" s="25" t="str">
        <f>IF(Learners!D24="","",Learners!D24)</f>
        <v/>
      </c>
      <c r="E20" s="25">
        <f>'Collection of Work'!$Q$23</f>
        <v>0</v>
      </c>
      <c r="F20" s="25" t="str">
        <f t="shared" si="0"/>
        <v/>
      </c>
      <c r="G20" s="19" t="str">
        <f t="shared" si="1"/>
        <v/>
      </c>
      <c r="H20" s="27"/>
    </row>
    <row r="21" spans="1:8" ht="23.25" customHeight="1" x14ac:dyDescent="0.25">
      <c r="A21" s="20">
        <v>15</v>
      </c>
      <c r="B21" s="23" t="str">
        <f>IF(Learners!C25="","",Learners!C25)</f>
        <v/>
      </c>
      <c r="C21" s="23" t="str">
        <f>IF(Learners!B25="","",Learners!B25)</f>
        <v/>
      </c>
      <c r="D21" s="20" t="str">
        <f>IF(Learners!D25="","",Learners!D25)</f>
        <v/>
      </c>
      <c r="E21" s="20">
        <f>'Collection of Work'!$R$23</f>
        <v>0</v>
      </c>
      <c r="F21" s="20" t="str">
        <f t="shared" si="0"/>
        <v/>
      </c>
      <c r="G21" s="20" t="str">
        <f t="shared" si="1"/>
        <v/>
      </c>
      <c r="H21" s="24"/>
    </row>
    <row r="22" spans="1:8" ht="23.25" customHeight="1" x14ac:dyDescent="0.25">
      <c r="A22" s="25">
        <v>16</v>
      </c>
      <c r="B22" s="26" t="str">
        <f>IF(Learners!C26="","",Learners!C26)</f>
        <v/>
      </c>
      <c r="C22" s="26" t="str">
        <f>IF(Learners!B26="","",Learners!B26)</f>
        <v/>
      </c>
      <c r="D22" s="25" t="str">
        <f>IF(Learners!D26="","",Learners!D26)</f>
        <v/>
      </c>
      <c r="E22" s="25">
        <f>'Collection of Work'!$S$23</f>
        <v>0</v>
      </c>
      <c r="F22" s="25" t="str">
        <f t="shared" si="0"/>
        <v/>
      </c>
      <c r="G22" s="19" t="str">
        <f t="shared" si="1"/>
        <v/>
      </c>
      <c r="H22" s="27"/>
    </row>
    <row r="23" spans="1:8" ht="23.25" customHeight="1" x14ac:dyDescent="0.25">
      <c r="A23" s="20">
        <v>17</v>
      </c>
      <c r="B23" s="23" t="str">
        <f>IF(Learners!C27="","",Learners!C27)</f>
        <v/>
      </c>
      <c r="C23" s="23" t="str">
        <f>IF(Learners!B27="","",Learners!B27)</f>
        <v/>
      </c>
      <c r="D23" s="20" t="str">
        <f>IF(Learners!D27="","",Learners!D27)</f>
        <v/>
      </c>
      <c r="E23" s="20">
        <f>'Collection of Work'!$T$23</f>
        <v>0</v>
      </c>
      <c r="F23" s="20" t="str">
        <f t="shared" si="0"/>
        <v/>
      </c>
      <c r="G23" s="20" t="str">
        <f t="shared" si="1"/>
        <v/>
      </c>
      <c r="H23" s="24"/>
    </row>
    <row r="24" spans="1:8" ht="23.25" customHeight="1" x14ac:dyDescent="0.25">
      <c r="A24" s="25">
        <v>18</v>
      </c>
      <c r="B24" s="26" t="str">
        <f>IF(Learners!C28="","",Learners!C28)</f>
        <v/>
      </c>
      <c r="C24" s="26" t="str">
        <f>IF(Learners!B28="","",Learners!B28)</f>
        <v/>
      </c>
      <c r="D24" s="25" t="str">
        <f>IF(Learners!D28="","",Learners!D28)</f>
        <v/>
      </c>
      <c r="E24" s="25">
        <f>'Collection of Work'!$U$23</f>
        <v>0</v>
      </c>
      <c r="F24" s="25" t="str">
        <f t="shared" si="0"/>
        <v/>
      </c>
      <c r="G24" s="19" t="str">
        <f t="shared" si="1"/>
        <v/>
      </c>
      <c r="H24" s="27"/>
    </row>
    <row r="25" spans="1:8" ht="23.25" customHeight="1" x14ac:dyDescent="0.25">
      <c r="A25" s="20">
        <v>19</v>
      </c>
      <c r="B25" s="23" t="str">
        <f>IF(Learners!C29="","",Learners!C29)</f>
        <v/>
      </c>
      <c r="C25" s="23" t="str">
        <f>IF(Learners!B29="","",Learners!B29)</f>
        <v/>
      </c>
      <c r="D25" s="20" t="str">
        <f>IF(Learners!D29="","",Learners!D29)</f>
        <v/>
      </c>
      <c r="E25" s="20">
        <f>'Collection of Work'!$V$23</f>
        <v>0</v>
      </c>
      <c r="F25" s="20" t="str">
        <f t="shared" si="0"/>
        <v/>
      </c>
      <c r="G25" s="20" t="str">
        <f t="shared" si="1"/>
        <v/>
      </c>
      <c r="H25" s="24"/>
    </row>
    <row r="26" spans="1:8" ht="23.25" customHeight="1" x14ac:dyDescent="0.25">
      <c r="A26" s="25">
        <v>20</v>
      </c>
      <c r="B26" s="26" t="str">
        <f>IF(Learners!C30="","",Learners!C30)</f>
        <v/>
      </c>
      <c r="C26" s="26" t="str">
        <f>IF(Learners!B30="","",Learners!B30)</f>
        <v/>
      </c>
      <c r="D26" s="25" t="str">
        <f>IF(Learners!D30="","",Learners!D30)</f>
        <v/>
      </c>
      <c r="E26" s="25">
        <f>'Collection of Work'!$W$23</f>
        <v>0</v>
      </c>
      <c r="F26" s="25" t="str">
        <f t="shared" si="0"/>
        <v/>
      </c>
      <c r="G26" s="19" t="str">
        <f t="shared" si="1"/>
        <v/>
      </c>
      <c r="H26" s="27"/>
    </row>
    <row r="27" spans="1:8" x14ac:dyDescent="0.25">
      <c r="H27" s="18"/>
    </row>
    <row r="28" spans="1:8" ht="29.25" customHeight="1" x14ac:dyDescent="0.25">
      <c r="A28" s="47" t="s">
        <v>25</v>
      </c>
      <c r="B28" s="48"/>
      <c r="C28" s="48"/>
      <c r="D28" s="48"/>
      <c r="E28" s="48"/>
      <c r="F28" s="48"/>
      <c r="G28" s="48"/>
      <c r="H28" s="48"/>
    </row>
    <row r="29" spans="1:8" ht="30" customHeight="1" x14ac:dyDescent="0.25">
      <c r="A29" s="49" t="s">
        <v>26</v>
      </c>
      <c r="B29" s="50"/>
      <c r="C29" s="50"/>
      <c r="D29" s="50"/>
      <c r="E29" s="50"/>
      <c r="F29" s="50"/>
      <c r="G29" s="50"/>
      <c r="H29" s="50"/>
    </row>
    <row r="30" spans="1:8" x14ac:dyDescent="0.25">
      <c r="B30" s="7"/>
    </row>
  </sheetData>
  <sheetProtection algorithmName="SHA-512" hashValue="ps54oiy5cmvd3JnkIdJHVu+xkjUuzWTDCNzgCTDaqnb0D3wZnjIOTjaPnZS+XoZeOOaAPGDpntSuWBaQiRi3TA==" saltValue="idZ9JINoe0DJvOI/G8SSWw==" spinCount="100000" sheet="1" objects="1" scenarios="1" selectLockedCells="1"/>
  <mergeCells count="2">
    <mergeCell ref="A28:H28"/>
    <mergeCell ref="A29:H29"/>
  </mergeCells>
  <conditionalFormatting sqref="G7:G26">
    <cfRule type="expression" dxfId="0" priority="1">
      <formula>"if+$G$7=0"</formula>
    </cfRule>
  </conditionalFormatting>
  <pageMargins left="0.7" right="0.7" top="0.75" bottom="0.75" header="0.3" footer="0.3"/>
  <pageSetup paperSize="9" scale="76"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0DF674E35695C7469EA1CC0F24D5C227" ma:contentTypeVersion="" ma:contentTypeDescription="Create a new document." ma:contentTypeScope="" ma:versionID="2c843d5648fa9fedaca46be2ea086f4c">
  <xsd:schema xmlns:xsd="http://www.w3.org/2001/XMLSchema" xmlns:xs="http://www.w3.org/2001/XMLSchema" xmlns:p="http://schemas.microsoft.com/office/2006/metadata/properties" xmlns:ns2="8a304dd5-7e6f-40be-acfb-5410e2b167fb" xmlns:ns3="80ce844a-3414-47bc-be42-35076de08631" targetNamespace="http://schemas.microsoft.com/office/2006/metadata/properties" ma:root="true" ma:fieldsID="6830107b527e923012037cb50ccbbc37" ns2:_="" ns3:_="">
    <xsd:import namespace="8a304dd5-7e6f-40be-acfb-5410e2b167fb"/>
    <xsd:import namespace="80ce844a-3414-47bc-be42-35076de0863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304dd5-7e6f-40be-acfb-5410e2b167f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0ce844a-3414-47bc-be42-35076de0863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64E8302-9C83-45F3-BD20-95A7A6A84057}">
  <ds:schemaRefs>
    <ds:schemaRef ds:uri="http://schemas.microsoft.com/sharepoint/v3/contenttype/forms"/>
  </ds:schemaRefs>
</ds:datastoreItem>
</file>

<file path=customXml/itemProps2.xml><?xml version="1.0" encoding="utf-8"?>
<ds:datastoreItem xmlns:ds="http://schemas.openxmlformats.org/officeDocument/2006/customXml" ds:itemID="{68DF4702-C1A4-44B2-B103-E1C44A5A470B}">
  <ds:schemaRefs>
    <ds:schemaRef ds:uri="http://schemas.microsoft.com/office/2006/documentManagement/types"/>
    <ds:schemaRef ds:uri="8a304dd5-7e6f-40be-acfb-5410e2b167fb"/>
    <ds:schemaRef ds:uri="http://purl.org/dc/dcmitype/"/>
    <ds:schemaRef ds:uri="http://schemas.microsoft.com/office/infopath/2007/PartnerControls"/>
    <ds:schemaRef ds:uri="http://purl.org/dc/elements/1.1/"/>
    <ds:schemaRef ds:uri="http://schemas.microsoft.com/office/2006/metadata/properties"/>
    <ds:schemaRef ds:uri="http://schemas.openxmlformats.org/package/2006/metadata/core-properties"/>
    <ds:schemaRef ds:uri="80ce844a-3414-47bc-be42-35076de08631"/>
    <ds:schemaRef ds:uri="http://www.w3.org/XML/1998/namespace"/>
    <ds:schemaRef ds:uri="http://purl.org/dc/terms/"/>
  </ds:schemaRefs>
</ds:datastoreItem>
</file>

<file path=customXml/itemProps3.xml><?xml version="1.0" encoding="utf-8"?>
<ds:datastoreItem xmlns:ds="http://schemas.openxmlformats.org/officeDocument/2006/customXml" ds:itemID="{B5A7A9FD-8CCF-4518-B7D3-472F8A929E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a304dd5-7e6f-40be-acfb-5410e2b167fb"/>
    <ds:schemaRef ds:uri="80ce844a-3414-47bc-be42-35076de0863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Learners</vt:lpstr>
      <vt:lpstr>Collection of Work</vt:lpstr>
      <vt:lpstr>Summary Results Sheet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Mary</dc:creator>
  <cp:keywords/>
  <dc:description/>
  <cp:lastModifiedBy>Josie Lalor</cp:lastModifiedBy>
  <cp:revision/>
  <dcterms:created xsi:type="dcterms:W3CDTF">2020-08-23T19:19:09Z</dcterms:created>
  <dcterms:modified xsi:type="dcterms:W3CDTF">2020-11-06T14:49:36Z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0x0101000DF674E35695C7469EA1CC0F24D5C227</vt:lpwstr>
  </property>
</Properties>
</file>