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6 Revised Marking sheets\"/>
    </mc:Choice>
  </mc:AlternateContent>
  <bookViews>
    <workbookView xWindow="0" yWindow="0" windowWidth="28800" windowHeight="12330"/>
  </bookViews>
  <sheets>
    <sheet name="Learners" sheetId="1" r:id="rId1"/>
    <sheet name="Portfolio"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4" l="1"/>
  <c r="W9" i="4" l="1"/>
  <c r="F26" i="6" s="1"/>
  <c r="V9" i="4"/>
  <c r="F25" i="6" s="1"/>
  <c r="U9" i="4"/>
  <c r="F24" i="6" s="1"/>
  <c r="T9" i="4"/>
  <c r="F23" i="6" s="1"/>
  <c r="S9" i="4"/>
  <c r="F22" i="6" s="1"/>
  <c r="R9" i="4"/>
  <c r="F21" i="6" s="1"/>
  <c r="Q9" i="4"/>
  <c r="F20" i="6" s="1"/>
  <c r="P9" i="4"/>
  <c r="F19" i="6" s="1"/>
  <c r="O9" i="4"/>
  <c r="F18" i="6" s="1"/>
  <c r="N9" i="4"/>
  <c r="F17" i="6" s="1"/>
  <c r="M9" i="4"/>
  <c r="F16" i="6" s="1"/>
  <c r="L9" i="4"/>
  <c r="F15" i="6" s="1"/>
  <c r="K9" i="4"/>
  <c r="F14" i="6" s="1"/>
  <c r="J9" i="4"/>
  <c r="F13" i="6" s="1"/>
  <c r="I9" i="4"/>
  <c r="F12" i="6" s="1"/>
  <c r="H9" i="4"/>
  <c r="F11" i="6" s="1"/>
  <c r="G9" i="4"/>
  <c r="F10" i="6" s="1"/>
  <c r="F9" i="4"/>
  <c r="F9" i="6" s="1"/>
  <c r="E9" i="4"/>
  <c r="F8" i="6" s="1"/>
  <c r="D9" i="4"/>
  <c r="F7" i="6" s="1"/>
  <c r="W2" i="4"/>
  <c r="V2" i="4"/>
  <c r="U2" i="4"/>
  <c r="T2" i="4"/>
  <c r="S2" i="4"/>
  <c r="R2" i="4"/>
  <c r="Q2" i="4"/>
  <c r="P2" i="4"/>
  <c r="O2" i="4"/>
  <c r="N2" i="4"/>
  <c r="M2" i="4"/>
  <c r="L2" i="4"/>
  <c r="K2" i="4"/>
  <c r="J2" i="4"/>
  <c r="I2" i="4"/>
  <c r="H2" i="4"/>
  <c r="G2" i="4"/>
  <c r="F2" i="4"/>
  <c r="E2" i="4"/>
  <c r="D2" i="4"/>
  <c r="A1" i="4"/>
  <c r="W9" i="2" l="1"/>
  <c r="E26" i="6" s="1"/>
  <c r="V9" i="2"/>
  <c r="E25" i="6" s="1"/>
  <c r="U9" i="2"/>
  <c r="E24" i="6" s="1"/>
  <c r="T9" i="2"/>
  <c r="E23" i="6" s="1"/>
  <c r="S9" i="2"/>
  <c r="E22" i="6" s="1"/>
  <c r="R9" i="2"/>
  <c r="E21" i="6" s="1"/>
  <c r="Q9" i="2"/>
  <c r="E20" i="6" s="1"/>
  <c r="P9" i="2"/>
  <c r="E19" i="6" s="1"/>
  <c r="O9" i="2"/>
  <c r="E18" i="6" s="1"/>
  <c r="N9" i="2"/>
  <c r="E17" i="6" s="1"/>
  <c r="M9" i="2"/>
  <c r="E16" i="6" s="1"/>
  <c r="L9" i="2"/>
  <c r="E15" i="6" s="1"/>
  <c r="K9" i="2"/>
  <c r="E14" i="6" s="1"/>
  <c r="J9" i="2"/>
  <c r="E13" i="6" s="1"/>
  <c r="I9" i="2"/>
  <c r="E12" i="6" s="1"/>
  <c r="H9" i="2"/>
  <c r="E11" i="6" s="1"/>
  <c r="G9" i="2"/>
  <c r="E10" i="6" s="1"/>
  <c r="F9" i="2"/>
  <c r="E9" i="6" s="1"/>
  <c r="E9" i="2"/>
  <c r="E8" i="6" s="1"/>
  <c r="D9" i="2"/>
  <c r="E7" i="6" s="1"/>
  <c r="C9"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<sst xmlns="http://schemas.openxmlformats.org/spreadsheetml/2006/main" count="51" uniqueCount="37">
  <si>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</si>
  <si>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</si>
  <si>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</si>
  <si>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</si>
  <si>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</si>
  <si>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</si>
  <si>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</si>
  <si>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</si>
  <si>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</si>
  <si>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</si>
  <si>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</si>
  <si>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</si>
  <si>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</si>
  <si>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</si>
  <si>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</si>
  <si>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</si>
  <si>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</si>
  <si>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</si>
  <si>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</si>
  <si>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</si>
  <si>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</si>
  <si>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</si>
  <si>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</si>
  <si>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</si>
  <si>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</si>
  <si>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</si>
  <si>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</si>
  <si>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</si>
  <si>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r>
      <rPr>
        <b/>
        <sz val="14"/>
        <color theme="1"/>
        <rFont val="Calibri"/>
        <family val="2"/>
        <scheme val="minor"/>
      </rPr>
      <t>6N3445 Creative Application Ceramics</t>
    </r>
    <r>
      <rPr>
        <sz val="11"/>
        <color theme="1"/>
        <rFont val="Calibri"/>
        <family val="2"/>
        <scheme val="minor"/>
      </rPr>
      <t xml:space="preserve">
</t>
    </r>
  </si>
  <si>
    <t>Portfolio 60%</t>
  </si>
  <si>
    <t xml:space="preserve">Primary research undertaken.  
2D idea development which demonstrates the integration of 
crossdisciplinary skills carried out.
</t>
  </si>
  <si>
    <t>Project 40%</t>
  </si>
  <si>
    <t xml:space="preserve">Understanding of the historical and cultural role of ceramics in the craft sector demonstrated through secondary research relevant to personal project brief. 
Ability to evaluate a comprehensive range of traditional and modern approaches to fine art ceramics in personal expressive ways demonstrated.
</t>
  </si>
  <si>
    <t xml:space="preserve">Personal work in relation to traditional and contemporary context critically evaluated. 
Ideas communicated  successfully.  
Ceramic terminology and theory used appropriateley.
</t>
  </si>
  <si>
    <t>Process of working using personal ideas and motivations established to produce robust work. 
Conclusive, coherent body of work produced to exhibition standard.</t>
  </si>
  <si>
    <t>Exploitation of visual formal qualities and elements of design and concept development using ceramic techniques demonstrated through maquete work and experimental samples demonstrated.  
Limitations and possibilities of materials and processes through extensive experimentation identified, developing a personalised approach.</t>
  </si>
  <si>
    <t>Responsible workshop practice including a regard for environmentally friendly techniques demonstrated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</si>
</sst>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0" fillId="0" borderId="0" xfId="0" applyAlignment="1">
      <alignment horizontal="left" vertical="top"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164" fontId="0" fillId="0" borderId="1" xfId="0" applyNumberFormat="1" applyBorder="1" applyAlignment="1" applyProtection="1">
      <alignment horizontal="center" vertical="center"/>
      <protection locked="0"/>
    </xf>
    <xf numFmtId="0" fontId="9" fillId="0" borderId="1" xfId="0" applyFont="1" applyBorder="1" applyAlignment="1">
      <alignment horizontal="right" vertical="center"/>
    </xf>
    <xf numFmtId="0" fontId="0" fillId="0" borderId="1" xfId="0" applyBorder="1" applyAlignment="1">
      <alignment vertical="center" wrapText="1"/>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30">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24" sqref="B24"/>
    </sheetView>
  </sheetViews>
  <sheetFormatPr defaultRowHeight="15" x14ac:dyDescent="0.25"/>
  <cols>
    <col min="2" max="2" width="22" customWidth="1"/>
    <col min="3" max="3" width="16.7109375" customWidth="1"/>
    <col min="4" max="4" width="16.28515625" customWidth="1"/>
  </cols>
  <sheetData>
    <row r="1" spans="1:4" ht="24" customHeight="1" x14ac:dyDescent="0.25">
      <c r="A1" s="26" t="s">
        <v>28</v>
      </c>
      <c r="B1" s="26"/>
      <c r="C1" s="26"/>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PaEPfPH7cRNq490NaFGAq1IclrJz6WqTyEG66QMjx5hQ9zoTYGWN3T5dlxAMxRWmBjwmXI7f1mq+xtyPOlKzlg==" saltValue="TK8YpIYnDUvDOwEfOiT22Q==" spinCount="100000" sheet="1" objects="1" scenarios="1" selectLockedCells="1"/>
  <sortState ref="B11:D30">
    <sortCondition ref="C11:C30"/>
    <sortCondition ref="B11:B30"/>
  </sortState>
  <mergeCells count="1">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2"/>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6N3445 Creative Application Ceramics
</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29</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ht="120" x14ac:dyDescent="0.25">
      <c r="A6" s="33" t="s">
        <v>13</v>
      </c>
      <c r="B6" s="34" t="s">
        <v>32</v>
      </c>
      <c r="C6" s="23">
        <v>15</v>
      </c>
      <c r="D6" s="32"/>
      <c r="E6" s="32"/>
      <c r="F6" s="32"/>
      <c r="G6" s="32"/>
      <c r="H6" s="32"/>
      <c r="I6" s="32"/>
      <c r="J6" s="32"/>
      <c r="K6" s="32"/>
      <c r="L6" s="32"/>
      <c r="M6" s="32"/>
      <c r="N6" s="32"/>
      <c r="O6" s="32"/>
      <c r="P6" s="32"/>
      <c r="Q6" s="32"/>
      <c r="R6" s="32"/>
      <c r="S6" s="32"/>
      <c r="T6" s="32"/>
      <c r="U6" s="32"/>
      <c r="V6" s="32"/>
      <c r="W6" s="32"/>
    </row>
    <row r="7" spans="1:23" ht="90" x14ac:dyDescent="0.25">
      <c r="A7" s="33" t="s">
        <v>13</v>
      </c>
      <c r="B7" s="34" t="s">
        <v>30</v>
      </c>
      <c r="C7" s="23">
        <v>30</v>
      </c>
      <c r="D7" s="32"/>
      <c r="E7" s="32"/>
      <c r="F7" s="32"/>
      <c r="G7" s="32"/>
      <c r="H7" s="32"/>
      <c r="I7" s="32"/>
      <c r="J7" s="32"/>
      <c r="K7" s="32"/>
      <c r="L7" s="32"/>
      <c r="M7" s="32"/>
      <c r="N7" s="32"/>
      <c r="O7" s="32"/>
      <c r="P7" s="32"/>
      <c r="Q7" s="32"/>
      <c r="R7" s="32"/>
      <c r="S7" s="32"/>
      <c r="T7" s="32"/>
      <c r="U7" s="32"/>
      <c r="V7" s="32"/>
      <c r="W7" s="32"/>
    </row>
    <row r="8" spans="1:23" ht="105" x14ac:dyDescent="0.25">
      <c r="A8" s="33" t="s">
        <v>13</v>
      </c>
      <c r="B8" s="34" t="s">
        <v>33</v>
      </c>
      <c r="C8" s="23">
        <v>15</v>
      </c>
      <c r="D8" s="32"/>
      <c r="E8" s="32"/>
      <c r="F8" s="32"/>
      <c r="G8" s="32"/>
      <c r="H8" s="32"/>
      <c r="I8" s="32"/>
      <c r="J8" s="32"/>
      <c r="K8" s="32"/>
      <c r="L8" s="32"/>
      <c r="M8" s="32"/>
      <c r="N8" s="32"/>
      <c r="O8" s="32"/>
      <c r="P8" s="32"/>
      <c r="Q8" s="32"/>
      <c r="R8" s="32"/>
      <c r="S8" s="32"/>
      <c r="T8" s="32"/>
      <c r="U8" s="32"/>
      <c r="V8" s="32"/>
      <c r="W8" s="32"/>
    </row>
    <row r="9" spans="1:23" x14ac:dyDescent="0.25">
      <c r="A9" s="8" t="s">
        <v>14</v>
      </c>
      <c r="B9" s="8"/>
      <c r="C9" s="9">
        <f t="shared" ref="C9:W9" si="0">SUM(C6:C8)</f>
        <v>60</v>
      </c>
      <c r="D9" s="9">
        <f t="shared" si="0"/>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15</v>
      </c>
      <c r="B11" t="s">
        <v>16</v>
      </c>
    </row>
    <row r="12" spans="1:23" x14ac:dyDescent="0.25">
      <c r="B12" t="s">
        <v>17</v>
      </c>
    </row>
  </sheetData>
  <sheetProtection algorithmName="SHA-512" hashValue="+FKvOiNB9AzyM3c7NZ2z1hdI6CQNuja3lL2RK1GoXkXpE5sYwDCO3UHezLRh1FozEpMrOfG2m0FpXRNf88za/w==" saltValue="/uZ1m3klCEEAWEAM4sOp3g=="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129" priority="403">
      <formula>D6&gt;$C6</formula>
    </cfRule>
  </conditionalFormatting>
  <conditionalFormatting sqref="D7">
    <cfRule type="expression" dxfId="109" priority="163">
      <formula>D7&gt;$C7</formula>
    </cfRule>
  </conditionalFormatting>
  <conditionalFormatting sqref="D8">
    <cfRule type="expression" dxfId="89" priority="143">
      <formula>D8&gt;$C8</formula>
    </cfRule>
  </conditionalFormatting>
  <conditionalFormatting sqref="E6:W6">
    <cfRule type="expression" dxfId="5" priority="3">
      <formula>E6&gt;$C6</formula>
    </cfRule>
  </conditionalFormatting>
  <conditionalFormatting sqref="E7:W7">
    <cfRule type="expression" dxfId="4" priority="2">
      <formula>E7&gt;$C7</formula>
    </cfRule>
  </conditionalFormatting>
  <conditionalFormatting sqref="E8:W8">
    <cfRule type="expression" dxfId="3" priority="1">
      <formula>E8&gt;$C8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2"/>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6N3445 Creative Application Ceramics
</v>
      </c>
    </row>
    <row r="2" spans="1:23" x14ac:dyDescent="0.25">
      <c r="D2" s="27" t="str">
        <f>Learners!$C11&amp;", "&amp;Learners!$B11</f>
        <v xml:space="preserve">, </v>
      </c>
      <c r="E2" s="27" t="str">
        <f>Learners!$C12&amp;", "&amp;Learners!$B12</f>
        <v xml:space="preserve">, </v>
      </c>
      <c r="F2" s="27" t="str">
        <f>Learners!$C13&amp;", "&amp;Learners!$B13</f>
        <v xml:space="preserve">, </v>
      </c>
      <c r="G2" s="27" t="str">
        <f>Learners!$C14&amp;", "&amp;Learners!$B14</f>
        <v xml:space="preserve">, </v>
      </c>
      <c r="H2" s="27" t="str">
        <f>Learners!$C15&amp;", "&amp;Learners!$B15</f>
        <v xml:space="preserve">, </v>
      </c>
      <c r="I2" s="27" t="str">
        <f>Learners!$C16&amp;", "&amp;Learners!$B16</f>
        <v xml:space="preserve">, </v>
      </c>
      <c r="J2" s="27" t="str">
        <f>Learners!$C17&amp;", "&amp;Learners!$B17</f>
        <v xml:space="preserve">, </v>
      </c>
      <c r="K2" s="27" t="str">
        <f>Learners!$C18&amp;", "&amp;Learners!$B18</f>
        <v xml:space="preserve">, </v>
      </c>
      <c r="L2" s="27" t="str">
        <f>Learners!$C19&amp;", "&amp;Learners!$B19</f>
        <v xml:space="preserve">, </v>
      </c>
      <c r="M2" s="27" t="str">
        <f>Learners!$C20&amp;", "&amp;Learners!$B20</f>
        <v xml:space="preserve">, </v>
      </c>
      <c r="N2" s="27" t="str">
        <f>Learners!$C21&amp;", "&amp;Learners!$B21</f>
        <v xml:space="preserve">, </v>
      </c>
      <c r="O2" s="27" t="str">
        <f>Learners!$C22&amp;", "&amp;Learners!$B22</f>
        <v xml:space="preserve">, </v>
      </c>
      <c r="P2" s="27" t="str">
        <f>Learners!$C23&amp;", "&amp;Learners!$B23</f>
        <v xml:space="preserve">, </v>
      </c>
      <c r="Q2" s="27" t="str">
        <f>Learners!$C24&amp;", "&amp;Learners!$B24</f>
        <v xml:space="preserve">, </v>
      </c>
      <c r="R2" s="27" t="str">
        <f>Learners!$C25&amp;", "&amp;Learners!$B25</f>
        <v xml:space="preserve">, </v>
      </c>
      <c r="S2" s="27" t="str">
        <f>Learners!$C26&amp;", "&amp;Learners!$B26</f>
        <v xml:space="preserve">, </v>
      </c>
      <c r="T2" s="27" t="str">
        <f>Learners!$C27&amp;", "&amp;Learners!$B27</f>
        <v xml:space="preserve">, </v>
      </c>
      <c r="U2" s="27" t="str">
        <f>Learners!$C28&amp;", "&amp;Learners!$B28</f>
        <v xml:space="preserve">, </v>
      </c>
      <c r="V2" s="27" t="str">
        <f>Learners!$C29&amp;", "&amp;Learners!$B29</f>
        <v xml:space="preserve">, </v>
      </c>
      <c r="W2" s="27" t="str">
        <f>Learners!$C30&amp;", "&amp;Learners!$B30</f>
        <v xml:space="preserve">, </v>
      </c>
    </row>
    <row r="3" spans="1:23" ht="18.75" x14ac:dyDescent="0.3">
      <c r="A3" s="2" t="s">
        <v>31</v>
      </c>
      <c r="D3" s="28"/>
      <c r="E3" s="28"/>
      <c r="F3" s="28"/>
      <c r="G3" s="28"/>
      <c r="H3" s="28"/>
      <c r="I3" s="28"/>
      <c r="J3" s="28"/>
      <c r="K3" s="28"/>
      <c r="L3" s="28"/>
      <c r="M3" s="28"/>
      <c r="N3" s="28"/>
      <c r="O3" s="28"/>
      <c r="P3" s="28"/>
      <c r="Q3" s="28"/>
      <c r="R3" s="28"/>
      <c r="S3" s="28"/>
      <c r="T3" s="28"/>
      <c r="U3" s="28"/>
      <c r="V3" s="28"/>
      <c r="W3" s="28"/>
    </row>
    <row r="4" spans="1:23" x14ac:dyDescent="0.25">
      <c r="D4" s="28"/>
      <c r="E4" s="28"/>
      <c r="F4" s="28"/>
      <c r="G4" s="28"/>
      <c r="H4" s="28"/>
      <c r="I4" s="28"/>
      <c r="J4" s="28"/>
      <c r="K4" s="28"/>
      <c r="L4" s="28"/>
      <c r="M4" s="28"/>
      <c r="N4" s="28"/>
      <c r="O4" s="28"/>
      <c r="P4" s="28"/>
      <c r="Q4" s="28"/>
      <c r="R4" s="28"/>
      <c r="S4" s="28"/>
      <c r="T4" s="28"/>
      <c r="U4" s="28"/>
      <c r="V4" s="28"/>
      <c r="W4" s="28"/>
    </row>
    <row r="5" spans="1:23" ht="30" x14ac:dyDescent="0.25">
      <c r="A5" s="10" t="s">
        <v>11</v>
      </c>
      <c r="B5" s="11"/>
      <c r="C5" s="12" t="s">
        <v>12</v>
      </c>
      <c r="D5" s="29"/>
      <c r="E5" s="29"/>
      <c r="F5" s="29"/>
      <c r="G5" s="29"/>
      <c r="H5" s="29"/>
      <c r="I5" s="29"/>
      <c r="J5" s="29"/>
      <c r="K5" s="29"/>
      <c r="L5" s="29"/>
      <c r="M5" s="29"/>
      <c r="N5" s="29"/>
      <c r="O5" s="29"/>
      <c r="P5" s="29"/>
      <c r="Q5" s="29"/>
      <c r="R5" s="29"/>
      <c r="S5" s="29"/>
      <c r="T5" s="29"/>
      <c r="U5" s="29"/>
      <c r="V5" s="29"/>
      <c r="W5" s="29"/>
    </row>
    <row r="6" spans="1:23" ht="120" x14ac:dyDescent="0.25">
      <c r="A6" s="33" t="s">
        <v>13</v>
      </c>
      <c r="B6" s="34" t="s">
        <v>35</v>
      </c>
      <c r="C6" s="23">
        <v>15</v>
      </c>
      <c r="D6" s="32"/>
      <c r="E6" s="32"/>
      <c r="F6" s="32"/>
      <c r="G6" s="32"/>
      <c r="H6" s="32"/>
      <c r="I6" s="32"/>
      <c r="J6" s="32"/>
      <c r="K6" s="32"/>
      <c r="L6" s="32"/>
      <c r="M6" s="32"/>
      <c r="N6" s="32"/>
      <c r="O6" s="32"/>
      <c r="P6" s="32"/>
      <c r="Q6" s="32"/>
      <c r="R6" s="32"/>
      <c r="S6" s="32"/>
      <c r="T6" s="32"/>
      <c r="U6" s="32"/>
      <c r="V6" s="32"/>
      <c r="W6" s="32"/>
    </row>
    <row r="7" spans="1:23" ht="75" x14ac:dyDescent="0.25">
      <c r="A7" s="33" t="s">
        <v>13</v>
      </c>
      <c r="B7" s="34" t="s">
        <v>34</v>
      </c>
      <c r="C7" s="23">
        <v>20</v>
      </c>
      <c r="D7" s="32"/>
      <c r="E7" s="32"/>
      <c r="F7" s="32"/>
      <c r="G7" s="32"/>
      <c r="H7" s="32"/>
      <c r="I7" s="32"/>
      <c r="J7" s="32"/>
      <c r="K7" s="32"/>
      <c r="L7" s="32"/>
      <c r="M7" s="32"/>
      <c r="N7" s="32"/>
      <c r="O7" s="32"/>
      <c r="P7" s="32"/>
      <c r="Q7" s="32"/>
      <c r="R7" s="32"/>
      <c r="S7" s="32"/>
      <c r="T7" s="32"/>
      <c r="U7" s="32"/>
      <c r="V7" s="32"/>
      <c r="W7" s="32"/>
    </row>
    <row r="8" spans="1:23" ht="30" x14ac:dyDescent="0.25">
      <c r="A8" s="33" t="s">
        <v>13</v>
      </c>
      <c r="B8" s="34" t="s">
        <v>36</v>
      </c>
      <c r="C8" s="23">
        <v>5</v>
      </c>
      <c r="D8" s="32"/>
      <c r="E8" s="32"/>
      <c r="F8" s="32"/>
      <c r="G8" s="32"/>
      <c r="H8" s="32"/>
      <c r="I8" s="32"/>
      <c r="J8" s="32"/>
      <c r="K8" s="32"/>
      <c r="L8" s="32"/>
      <c r="M8" s="32"/>
      <c r="N8" s="32"/>
      <c r="O8" s="32"/>
      <c r="P8" s="32"/>
      <c r="Q8" s="32"/>
      <c r="R8" s="32"/>
      <c r="S8" s="32"/>
      <c r="T8" s="32"/>
      <c r="U8" s="32"/>
      <c r="V8" s="32"/>
      <c r="W8" s="32"/>
    </row>
    <row r="9" spans="1:23" x14ac:dyDescent="0.25">
      <c r="A9" s="8" t="s">
        <v>14</v>
      </c>
      <c r="B9" s="8"/>
      <c r="C9" s="9">
        <f t="shared" ref="C9:W9" si="0">SUM(C6:C8)</f>
        <v>40</v>
      </c>
      <c r="D9" s="9">
        <f t="shared" si="0"/>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15</v>
      </c>
      <c r="B11" t="s">
        <v>16</v>
      </c>
    </row>
    <row r="12" spans="1:23" x14ac:dyDescent="0.25">
      <c r="B12" t="s">
        <v>17</v>
      </c>
    </row>
  </sheetData>
  <sheetProtection algorithmName="SHA-512" hashValue="G+KBs32p6X5xHExcahktnPOVhfLit0u/856nPw+QQvaLC50F7snoWK9yi0GIx6CeLtbn5rGNdUxaMZwYOw5Qhw==" saltValue="f9f9AVfyNQTQHTDu/zzwj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
    <cfRule type="expression" dxfId="69" priority="223">
      <formula>D6&gt;$C6</formula>
    </cfRule>
  </conditionalFormatting>
  <conditionalFormatting sqref="D7">
    <cfRule type="expression" dxfId="49" priority="163">
      <formula>D7&gt;$C7</formula>
    </cfRule>
  </conditionalFormatting>
  <conditionalFormatting sqref="D8">
    <cfRule type="expression" dxfId="29" priority="143">
      <formula>D8&gt;$C8</formula>
    </cfRule>
  </conditionalFormatting>
  <conditionalFormatting sqref="E6:W6">
    <cfRule type="expression" dxfId="2" priority="3">
      <formula>E6&gt;$C6</formula>
    </cfRule>
  </conditionalFormatting>
  <conditionalFormatting sqref="E7:W7">
    <cfRule type="expression" dxfId="1" priority="2">
      <formula>E7&gt;$C7</formula>
    </cfRule>
  </conditionalFormatting>
  <conditionalFormatting sqref="E8:W8">
    <cfRule type="expression" dxfId="0" priority="1">
      <formula>E8&gt;$C8</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 xml:space="preserve">6N3445 Creative Application Ceramics
</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Portfolio!$D$9</f>
        <v>0</v>
      </c>
      <c r="F7" s="20">
        <f>Project!$D$9</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Portfolio!$E$9</f>
        <v>0</v>
      </c>
      <c r="F8" s="23">
        <f>Project!$E$9</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Portfolio!$F$9</f>
        <v>0</v>
      </c>
      <c r="F9" s="20">
        <f>Project!$F$9</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Portfolio!$G$9</f>
        <v>0</v>
      </c>
      <c r="F10" s="23">
        <f>Project!$G$9</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Portfolio!$H$9</f>
        <v>0</v>
      </c>
      <c r="F11" s="20">
        <f>Project!$H$9</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Portfolio!$I$9</f>
        <v>0</v>
      </c>
      <c r="F12" s="23">
        <f>Project!$I$9</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Portfolio!$J$9</f>
        <v>0</v>
      </c>
      <c r="F13" s="20">
        <f>Project!$J$9</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Portfolio!$K$9</f>
        <v>0</v>
      </c>
      <c r="F14" s="23">
        <f>Project!$K$9</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Portfolio!$L$9</f>
        <v>0</v>
      </c>
      <c r="F15" s="20">
        <f>Project!$L$9</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Portfolio!$M$9</f>
        <v>0</v>
      </c>
      <c r="F16" s="23">
        <f>Project!$M$9</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Portfolio!$N$9</f>
        <v>0</v>
      </c>
      <c r="F17" s="20">
        <f>Project!$N$9</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Portfolio!$O$9</f>
        <v>0</v>
      </c>
      <c r="F18" s="23">
        <f>Project!$O$9</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Portfolio!$P$9</f>
        <v>0</v>
      </c>
      <c r="F19" s="20">
        <f>Project!$P$9</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Portfolio!$Q$9</f>
        <v>0</v>
      </c>
      <c r="F20" s="23">
        <f>Project!$Q$9</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Portfolio!$R$9</f>
        <v>0</v>
      </c>
      <c r="F21" s="20">
        <f>Project!$R$9</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Portfolio!$S$9</f>
        <v>0</v>
      </c>
      <c r="F22" s="23">
        <f>Project!$S$9</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Portfolio!$T$9</f>
        <v>0</v>
      </c>
      <c r="F23" s="20">
        <f>Project!$T$9</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Portfolio!$U$9</f>
        <v>0</v>
      </c>
      <c r="F24" s="23">
        <f>Project!$U$9</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Portfolio!$V$9</f>
        <v>0</v>
      </c>
      <c r="F25" s="20">
        <f>Project!$V$9</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Portfolio!$W$9</f>
        <v>0</v>
      </c>
      <c r="F26" s="23">
        <f>Project!$W$9</f>
        <v>0</v>
      </c>
      <c r="G26" s="23" t="str">
        <f t="shared" si="0"/>
        <v/>
      </c>
      <c r="H26" s="19" t="str">
        <f t="shared" si="1"/>
        <v/>
      </c>
      <c r="I26" s="25"/>
    </row>
    <row r="27" spans="1:9" x14ac:dyDescent="0.25">
      <c r="I27" s="18"/>
    </row>
    <row r="28" spans="1:9" ht="29.25" customHeight="1" x14ac:dyDescent="0.25">
      <c r="A28" s="35" t="s">
        <v>26</v>
      </c>
      <c r="B28" s="36"/>
      <c r="C28" s="36"/>
      <c r="D28" s="36"/>
      <c r="E28" s="36"/>
      <c r="F28" s="36"/>
      <c r="G28" s="36"/>
      <c r="H28" s="36"/>
      <c r="I28" s="36"/>
    </row>
    <row r="29" spans="1:9" ht="30" customHeight="1" x14ac:dyDescent="0.25">
      <c r="A29" s="30" t="s">
        <v>27</v>
      </c>
      <c r="B29" s="31"/>
      <c r="C29" s="31"/>
      <c r="D29" s="31"/>
      <c r="E29" s="31"/>
      <c r="F29" s="31"/>
      <c r="G29" s="31"/>
      <c r="H29" s="31"/>
      <c r="I29" s="31"/>
    </row>
    <row r="30" spans="1:9" x14ac:dyDescent="0.25">
      <c r="B30" s="7"/>
    </row>
  </sheetData>
  <sheetProtection algorithmName="SHA-512" hashValue="lPxf2CspqNFpTl9tTQvFLUtNLpXh0qntT4/vOW5YGa8QLwo1g6VpotybdM0vXcE2NqpQykLbwRvC6QmskCjR7g==" saltValue="LbaH/5Am3UJAeXSbHTSRgg==" spinCount="100000" sheet="1" objects="1" scenarios="1" selectLockedCells="1"/>
  <mergeCells count="2">
    <mergeCell ref="A28:I28"/>
    <mergeCell ref="A29:I29"/>
  </mergeCells>
  <conditionalFormatting sqref="H7:H26">
    <cfRule type="expression" dxfId="9"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elements/1.1/"/>
    <ds:schemaRef ds:uri="http://purl.org/dc/terms/"/>
    <ds:schemaRef ds:uri="http://schemas.openxmlformats.org/package/2006/metadata/core-properties"/>
    <ds:schemaRef ds:uri="80ce844a-3414-47bc-be42-35076de08631"/>
    <ds:schemaRef ds:uri="http://schemas.microsoft.com/office/2006/documentManagement/types"/>
    <ds:schemaRef ds:uri="http://schemas.microsoft.com/office/infopath/2007/PartnerControls"/>
    <ds:schemaRef ds:uri="8a304dd5-7e6f-40be-acfb-5410e2b167fb"/>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Portfolio</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Louise Birchall</cp:lastModifiedBy>
  <cp:revision/>
  <dcterms:created xsi:type="dcterms:W3CDTF">2020-08-23T19:19:09Z</dcterms:created>
  <dcterms:modified xsi:type="dcterms:W3CDTF">2020-10-13T12:56:54Z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