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030" activeTab="1"/>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6" l="1"/>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D7" i="6"/>
  <c r="C7" i="6"/>
  <c r="B7" i="6"/>
  <c r="A1" i="2" l="1"/>
  <c r="W44" i="2" l="1"/>
  <c r="E26" i="6" s="1"/>
  <c r="F26" i="6" s="1"/>
  <c r="G26" i="6" s="1"/>
  <c r="V44" i="2"/>
  <c r="E25" i="6" s="1"/>
  <c r="F25" i="6" s="1"/>
  <c r="G25" i="6" s="1"/>
  <c r="U44" i="2"/>
  <c r="E24" i="6" s="1"/>
  <c r="F24" i="6" s="1"/>
  <c r="G24" i="6" s="1"/>
  <c r="T44" i="2"/>
  <c r="E23" i="6" s="1"/>
  <c r="F23" i="6" s="1"/>
  <c r="G23" i="6" s="1"/>
  <c r="S44" i="2"/>
  <c r="E22" i="6" s="1"/>
  <c r="F22" i="6" s="1"/>
  <c r="G22" i="6" s="1"/>
  <c r="R44" i="2"/>
  <c r="E21" i="6" s="1"/>
  <c r="F21" i="6" s="1"/>
  <c r="G21" i="6" s="1"/>
  <c r="Q44" i="2"/>
  <c r="E20" i="6" s="1"/>
  <c r="F20" i="6" s="1"/>
  <c r="G20" i="6" s="1"/>
  <c r="P44" i="2"/>
  <c r="E19" i="6" s="1"/>
  <c r="F19" i="6" s="1"/>
  <c r="G19" i="6" s="1"/>
  <c r="O44" i="2"/>
  <c r="E18" i="6" s="1"/>
  <c r="F18" i="6" s="1"/>
  <c r="G18" i="6" s="1"/>
  <c r="N44" i="2"/>
  <c r="M44" i="2"/>
  <c r="L44" i="2"/>
  <c r="E15" i="6" s="1"/>
  <c r="F15" i="6" s="1"/>
  <c r="G15" i="6" s="1"/>
  <c r="K44" i="2"/>
  <c r="E14" i="6" s="1"/>
  <c r="F14" i="6" s="1"/>
  <c r="G14" i="6" s="1"/>
  <c r="J44" i="2"/>
  <c r="E13" i="6" s="1"/>
  <c r="F13" i="6" s="1"/>
  <c r="G13" i="6" s="1"/>
  <c r="I44" i="2"/>
  <c r="E12" i="6" s="1"/>
  <c r="F12" i="6" s="1"/>
  <c r="G12" i="6" s="1"/>
  <c r="H44" i="2"/>
  <c r="E11" i="6" s="1"/>
  <c r="F11" i="6" s="1"/>
  <c r="G11" i="6" s="1"/>
  <c r="G44" i="2"/>
  <c r="E10" i="6" s="1"/>
  <c r="F10" i="6" s="1"/>
  <c r="G10" i="6" s="1"/>
  <c r="F44" i="2"/>
  <c r="E9" i="6" s="1"/>
  <c r="F9" i="6" s="1"/>
  <c r="G9" i="6" s="1"/>
  <c r="E44" i="2"/>
  <c r="E8" i="6" s="1"/>
  <c r="F8" i="6" s="1"/>
  <c r="G8" i="6" s="1"/>
  <c r="D44" i="2"/>
  <c r="E7" i="6" s="1"/>
  <c r="F7" i="6" s="1"/>
  <c r="G7" i="6" s="1"/>
  <c r="C44" i="2"/>
  <c r="W2" i="2"/>
  <c r="V2" i="2"/>
  <c r="U2" i="2"/>
  <c r="T2" i="2"/>
  <c r="S2" i="2"/>
  <c r="R2" i="2"/>
  <c r="Q2" i="2"/>
  <c r="P2" i="2"/>
  <c r="O2" i="2"/>
  <c r="N2" i="2"/>
  <c r="M2" i="2"/>
  <c r="L2" i="2"/>
  <c r="K2" i="2"/>
  <c r="J2" i="2"/>
  <c r="I2" i="2"/>
  <c r="H2" i="2"/>
  <c r="G2" i="2"/>
  <c r="F2" i="2"/>
  <c r="E2" i="2"/>
  <c r="D2" i="2"/>
  <c r="E17" i="6" l="1"/>
  <c r="F17" i="6" s="1"/>
  <c r="G17" i="6" s="1"/>
  <c r="E16" i="6"/>
  <c r="F16" i="6" s="1"/>
  <c r="G16" i="6" s="1"/>
  <c r="A4" i="6"/>
</calcChain>
</file>

<file path=xl/sharedStrings.xml><?xml version="1.0" encoding="utf-8"?>
<sst xmlns="http://schemas.openxmlformats.org/spreadsheetml/2006/main" count="102" uniqueCount="67">
  <si>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</si>
  <si>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</si>
  <si>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</si>
  <si>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</si>
  <si>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</si>
  <si>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</si>
  <si>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</si>
  <si>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</si>
  <si>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</si>
  <si>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</si>
  <si>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</si>
  <si>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</si>
  <si>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</si>
  <si>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</si>
  <si>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</si>
  <si>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</si>
  <si>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</si>
  <si>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</si>
  <si>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</si>
  <si>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</si>
  <si>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</si>
  <si>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</si>
  <si>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</si>
  <si>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</si>
  <si>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</si>
  <si>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</si>
  <si>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</si>
  <si>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6N2532 Web Authoring</t>
  </si>
  <si>
    <t>Portfolio/Collection of Work 100%</t>
  </si>
  <si>
    <t>Section 1: Web Concepts</t>
  </si>
  <si>
    <t>Section 2: HTML Mark-up and Cascading Style Sheets</t>
  </si>
  <si>
    <t xml:space="preserve">Examine the advantages and disadvantages of coding HTML and using HTML editors                                                        </t>
  </si>
  <si>
    <r>
      <rPr>
        <sz val="7"/>
        <color theme="1"/>
        <rFont val="Times New Roman"/>
        <family val="1"/>
      </rPr>
      <t xml:space="preserve"> </t>
    </r>
    <r>
      <rPr>
        <sz val="11"/>
        <color theme="1"/>
        <rFont val="Calibri"/>
        <family val="2"/>
        <scheme val="minor"/>
      </rPr>
      <t>Explore the development of hypertext mark-up language (HTML)</t>
    </r>
  </si>
  <si>
    <r>
      <rPr>
        <sz val="7"/>
        <color theme="1"/>
        <rFont val="Times New Roman"/>
        <family val="1"/>
      </rPr>
      <t xml:space="preserve"> </t>
    </r>
    <r>
      <rPr>
        <sz val="11"/>
        <color theme="1"/>
        <rFont val="Calibri"/>
        <family val="2"/>
        <scheme val="minor"/>
      </rPr>
      <t>Examine different HTML versions and backward compatibility issues</t>
    </r>
  </si>
  <si>
    <t xml:space="preserve">Implement the correct tags to insert special symbols or characters </t>
  </si>
  <si>
    <t>Examine the role of tags with HTML authoring</t>
  </si>
  <si>
    <t>Utilise various HTML and cascading style sheets (CSS) techniques to processes and format images and text</t>
  </si>
  <si>
    <t>Use the correct tags to insert multimedia files to include: sound files, video, shock wave and flash</t>
  </si>
  <si>
    <t>Section 3: Scripting Elements in Web Authoring</t>
  </si>
  <si>
    <t xml:space="preserve">Use debugging techniques to remove errors </t>
  </si>
  <si>
    <t>Distinguish between different scripting languages</t>
  </si>
  <si>
    <r>
      <rPr>
        <sz val="7"/>
        <color theme="1"/>
        <rFont val="Times New Roman"/>
        <family val="1"/>
      </rPr>
      <t xml:space="preserve"> </t>
    </r>
    <r>
      <rPr>
        <sz val="11"/>
        <color theme="1"/>
        <rFont val="Calibri"/>
        <family val="2"/>
        <scheme val="minor"/>
      </rPr>
      <t>Insert scripts in HTML</t>
    </r>
  </si>
  <si>
    <t>Insert a hit page counter into a website</t>
  </si>
  <si>
    <t>Use scripting language to implement browser plug-in detection, status bar messages, scrolling status bars, rollovers cycling animations, slide shows, dynamic frames, form verification, new windows, cookies and dynamic webpage updates</t>
  </si>
  <si>
    <t>Section 4: Web Production</t>
  </si>
  <si>
    <t>Section 5: Web Publishing</t>
  </si>
  <si>
    <t xml:space="preserve">Promote a site with reference to online marketing via search engines, directories and other specialist facilities. </t>
  </si>
  <si>
    <t>Produce a consistent file organisation hierarchy using folders and subfolders, with appropriate naming conventions</t>
  </si>
  <si>
    <r>
      <rPr>
        <sz val="7"/>
        <color theme="1"/>
        <rFont val="Times New Roman"/>
        <family val="1"/>
      </rPr>
      <t xml:space="preserve"> </t>
    </r>
    <r>
      <rPr>
        <sz val="11"/>
        <color theme="1"/>
        <rFont val="Calibri"/>
        <family val="2"/>
        <scheme val="minor"/>
      </rPr>
      <t>Determine webpage size in terms of: memory requirements and pixel sizes with reference to resolution constraints and download times for the site</t>
    </r>
  </si>
  <si>
    <t>Test, revise, maintain and upgrade the site</t>
  </si>
  <si>
    <r>
      <rPr>
        <sz val="7"/>
        <color theme="1"/>
        <rFont val="Times New Roman"/>
        <family val="1"/>
      </rPr>
      <t xml:space="preserve"> </t>
    </r>
    <r>
      <rPr>
        <sz val="11"/>
        <color theme="1"/>
        <rFont val="Calibri"/>
        <family val="2"/>
        <scheme val="minor"/>
      </rPr>
      <t>Demonstrate browser compatibility with respect to browser specific tags</t>
    </r>
  </si>
  <si>
    <t>Examine the procedures for uploading a website to a server</t>
  </si>
  <si>
    <t>Create an interactive website</t>
  </si>
  <si>
    <t>Identify site objectives and potential target audience</t>
  </si>
  <si>
    <t>Determine material requirements for site production to include: software, hardware, hard copy and scripts</t>
  </si>
  <si>
    <t>Determine likely user access speed, computer platform, browser and user experience, software availability and level of feedback required for the interactive website created</t>
  </si>
  <si>
    <r>
      <rPr>
        <sz val="7"/>
        <color theme="1"/>
        <rFont val="Times New Roman"/>
        <family val="1"/>
      </rPr>
      <t xml:space="preserve"> </t>
    </r>
    <r>
      <rPr>
        <sz val="11"/>
        <color theme="1"/>
        <rFont val="Calibri"/>
        <family val="2"/>
        <scheme val="minor"/>
      </rPr>
      <t>Determine the level of interactivity and feedback required in the site</t>
    </r>
  </si>
  <si>
    <t>Produce site structure and corresponding site map</t>
  </si>
  <si>
    <t>Produce a logical, consistent and functional navigation solution for the site</t>
  </si>
  <si>
    <t xml:space="preserve">Examine browser compatibility of HTML editors </t>
  </si>
  <si>
    <t>Ensure that site content is accurately and clearly presented using an effective and appropriate layout</t>
  </si>
  <si>
    <t>Apply red, green, blue (RGB) colour system in hexadecimal</t>
  </si>
  <si>
    <t>Produce readable and printable text having regard to web typography, typefaces and alternatives, and proofread as required</t>
  </si>
  <si>
    <t>Design a suitable and consistent user-friendly interface for the site</t>
  </si>
  <si>
    <t>Utilise comment and meta tags appropriately</t>
  </si>
  <si>
    <r>
      <rPr>
        <sz val="7"/>
        <color theme="1"/>
        <rFont val="Times New Roman"/>
        <family val="1"/>
      </rPr>
      <t xml:space="preserve"> </t>
    </r>
    <r>
      <rPr>
        <sz val="11"/>
        <color theme="1"/>
        <rFont val="Calibri"/>
        <family val="2"/>
        <scheme val="minor"/>
      </rPr>
      <t>Implement web-safe colours</t>
    </r>
  </si>
  <si>
    <t>Generate HTML tags using an HTML editor10 Utilise comment and meta tags appropriately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</si>
</sst>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7"/>
      <color theme="1"/>
      <name val="Times New Roman"/>
      <family val="1"/>
    </font>
    <font>
      <b/>
      <sz val="14"/>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5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0" xfId="0" applyAlignment="1">
      <alignment vertical="top" wrapText="1"/>
    </xf>
    <xf numFmtId="0" fontId="0" fillId="0" borderId="0" xfId="0" applyAlignment="1">
      <alignment horizontal="left" vertical="top" wrapText="1"/>
    </xf>
    <xf numFmtId="0" fontId="12" fillId="0" borderId="0" xfId="0" applyFont="1"/>
    <xf numFmtId="0" fontId="0" fillId="0" borderId="0" xfId="0" applyAlignment="1">
      <alignment vertical="center" wrapText="1"/>
    </xf>
    <xf numFmtId="0" fontId="0" fillId="0" borderId="0" xfId="0" applyAlignment="1">
      <alignment wrapText="1"/>
    </xf>
    <xf numFmtId="0" fontId="1" fillId="0" borderId="0" xfId="0" applyFont="1"/>
    <xf numFmtId="0" fontId="1" fillId="3" borderId="3" xfId="0" applyFont="1" applyFill="1" applyBorder="1" applyAlignment="1" applyProtection="1">
      <alignment horizontal="left"/>
    </xf>
    <xf numFmtId="0" fontId="0" fillId="3" borderId="3" xfId="0" applyFill="1" applyBorder="1" applyAlignment="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center"/>
    </xf>
    <xf numFmtId="0" fontId="1" fillId="3" borderId="3" xfId="0" applyFont="1" applyFill="1" applyBorder="1" applyAlignment="1" applyProtection="1">
      <alignment vertical="top"/>
    </xf>
    <xf numFmtId="0" fontId="0" fillId="3" borderId="3" xfId="0" applyFill="1" applyBorder="1" applyProtection="1"/>
    <xf numFmtId="0" fontId="0" fillId="0" borderId="1" xfId="0" applyFill="1" applyBorder="1" applyAlignment="1">
      <alignment horizontal="left" vertical="center"/>
    </xf>
    <xf numFmtId="0" fontId="0" fillId="0" borderId="1" xfId="0" applyFill="1" applyBorder="1" applyAlignment="1" applyProtection="1">
      <alignment horizontal="center" vertical="center"/>
      <protection locked="0"/>
    </xf>
    <xf numFmtId="0" fontId="0" fillId="0" borderId="0" xfId="0" applyFill="1"/>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skLRSUL/7T7ffH4Rs7s8e4Gn4+QLA9w4S0As1KsIgRfA7N9CveuJKWRNPA8xjs/mXyLP/51EMc05gB9KsXNErg==" saltValue="5HossQVPV/595l/j9P3JFg==" spinCount="100000" sheet="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47"/>
  <sheetViews>
    <sheetView tabSelected="1" workbookViewId="0">
      <pane xSplit="2" ySplit="5" topLeftCell="C33" activePane="bottomRight" state="frozen"/>
      <selection pane="topRight" activeCell="C1" sqref="C1"/>
      <selection pane="bottomLeft" activeCell="A6" sqref="A6"/>
      <selection pane="bottomRight" activeCell="K38" sqref="K38:K43"/>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6N2532 Web Authoring</v>
      </c>
    </row>
    <row r="2" spans="1:25"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5" ht="18.75" x14ac:dyDescent="0.3">
      <c r="A3" s="27" t="s">
        <v>28</v>
      </c>
      <c r="D3" s="52"/>
      <c r="E3" s="52"/>
      <c r="F3" s="52"/>
      <c r="G3" s="52"/>
      <c r="H3" s="52"/>
      <c r="I3" s="52"/>
      <c r="J3" s="52"/>
      <c r="K3" s="52"/>
      <c r="L3" s="52"/>
      <c r="M3" s="52"/>
      <c r="N3" s="52"/>
      <c r="O3" s="52"/>
      <c r="P3" s="52"/>
      <c r="Q3" s="52"/>
      <c r="R3" s="52"/>
      <c r="S3" s="52"/>
      <c r="T3" s="52"/>
      <c r="U3" s="52"/>
      <c r="V3" s="52"/>
      <c r="W3" s="52"/>
    </row>
    <row r="4" spans="1:25" x14ac:dyDescent="0.25">
      <c r="D4" s="52"/>
      <c r="E4" s="52"/>
      <c r="F4" s="52"/>
      <c r="G4" s="52"/>
      <c r="H4" s="52"/>
      <c r="I4" s="52"/>
      <c r="J4" s="52"/>
      <c r="K4" s="52"/>
      <c r="L4" s="52"/>
      <c r="M4" s="52"/>
      <c r="N4" s="52"/>
      <c r="O4" s="52"/>
      <c r="P4" s="52"/>
      <c r="Q4" s="52"/>
      <c r="R4" s="52"/>
      <c r="S4" s="52"/>
      <c r="T4" s="52"/>
      <c r="U4" s="52"/>
      <c r="V4" s="52"/>
      <c r="W4" s="52"/>
    </row>
    <row r="5" spans="1:25" ht="30" x14ac:dyDescent="0.25">
      <c r="A5" s="10" t="s">
        <v>11</v>
      </c>
      <c r="B5" s="11"/>
      <c r="C5" s="12" t="s">
        <v>12</v>
      </c>
      <c r="D5" s="53"/>
      <c r="E5" s="53"/>
      <c r="F5" s="53"/>
      <c r="G5" s="53"/>
      <c r="H5" s="53"/>
      <c r="I5" s="53"/>
      <c r="J5" s="53"/>
      <c r="K5" s="53"/>
      <c r="L5" s="53"/>
      <c r="M5" s="53"/>
      <c r="N5" s="53"/>
      <c r="O5" s="53"/>
      <c r="P5" s="53"/>
      <c r="Q5" s="53"/>
      <c r="R5" s="53"/>
      <c r="S5" s="53"/>
      <c r="T5" s="53"/>
      <c r="U5" s="53"/>
      <c r="V5" s="53"/>
      <c r="W5" s="53"/>
    </row>
    <row r="6" spans="1:25" s="35" customFormat="1" x14ac:dyDescent="0.25">
      <c r="A6" s="31" t="s">
        <v>29</v>
      </c>
      <c r="B6" s="32"/>
      <c r="C6" s="33"/>
      <c r="D6" s="34"/>
      <c r="E6" s="34"/>
      <c r="F6" s="34"/>
      <c r="G6" s="34"/>
      <c r="H6" s="34"/>
      <c r="I6" s="34"/>
      <c r="J6" s="34"/>
      <c r="K6" s="34"/>
      <c r="L6" s="34"/>
      <c r="M6" s="34"/>
      <c r="N6" s="34"/>
      <c r="O6" s="34"/>
      <c r="P6" s="34"/>
      <c r="Q6" s="34"/>
      <c r="R6" s="34"/>
      <c r="S6" s="34"/>
      <c r="T6" s="34"/>
      <c r="U6" s="34"/>
      <c r="V6" s="34"/>
      <c r="W6" s="34"/>
    </row>
    <row r="7" spans="1:25" ht="31.5" customHeight="1" x14ac:dyDescent="0.25">
      <c r="A7" s="22" t="s">
        <v>13</v>
      </c>
      <c r="B7" s="25" t="s">
        <v>32</v>
      </c>
      <c r="C7" s="45">
        <v>5</v>
      </c>
      <c r="D7" s="42"/>
      <c r="E7" s="42"/>
      <c r="F7" s="42"/>
      <c r="G7" s="42"/>
      <c r="H7" s="42"/>
      <c r="I7" s="42"/>
      <c r="J7" s="42"/>
      <c r="K7" s="42"/>
      <c r="L7" s="42"/>
      <c r="M7" s="42"/>
      <c r="N7" s="42"/>
      <c r="O7" s="42"/>
      <c r="P7" s="42"/>
      <c r="Q7" s="42"/>
      <c r="R7" s="42"/>
      <c r="S7" s="42"/>
      <c r="T7" s="42"/>
      <c r="U7" s="42"/>
      <c r="V7" s="42"/>
      <c r="W7" s="42"/>
    </row>
    <row r="8" spans="1:25" ht="28.5" customHeight="1" x14ac:dyDescent="0.25">
      <c r="A8" s="22" t="s">
        <v>13</v>
      </c>
      <c r="B8" s="25" t="s">
        <v>33</v>
      </c>
      <c r="C8" s="46"/>
      <c r="D8" s="43"/>
      <c r="E8" s="43"/>
      <c r="F8" s="43"/>
      <c r="G8" s="43"/>
      <c r="H8" s="43"/>
      <c r="I8" s="43"/>
      <c r="J8" s="43"/>
      <c r="K8" s="43"/>
      <c r="L8" s="43"/>
      <c r="M8" s="43"/>
      <c r="N8" s="43"/>
      <c r="O8" s="43"/>
      <c r="P8" s="43"/>
      <c r="Q8" s="43"/>
      <c r="R8" s="43"/>
      <c r="S8" s="43"/>
      <c r="T8" s="43"/>
      <c r="U8" s="43"/>
      <c r="V8" s="43"/>
      <c r="W8" s="43"/>
      <c r="Y8" s="21"/>
    </row>
    <row r="9" spans="1:25" ht="35.25" customHeight="1" x14ac:dyDescent="0.25">
      <c r="A9" s="22" t="s">
        <v>13</v>
      </c>
      <c r="B9" s="25" t="s">
        <v>31</v>
      </c>
      <c r="C9" s="46"/>
      <c r="D9" s="43"/>
      <c r="E9" s="43"/>
      <c r="F9" s="43"/>
      <c r="G9" s="43"/>
      <c r="H9" s="43"/>
      <c r="I9" s="43"/>
      <c r="J9" s="43"/>
      <c r="K9" s="43"/>
      <c r="L9" s="43"/>
      <c r="M9" s="43"/>
      <c r="N9" s="43"/>
      <c r="O9" s="43"/>
      <c r="P9" s="43"/>
      <c r="Q9" s="43"/>
      <c r="R9" s="43"/>
      <c r="S9" s="43"/>
      <c r="T9" s="43"/>
      <c r="U9" s="43"/>
      <c r="V9" s="43"/>
      <c r="W9" s="43"/>
    </row>
    <row r="10" spans="1:25" s="35" customFormat="1" x14ac:dyDescent="0.25">
      <c r="A10" s="36" t="s">
        <v>30</v>
      </c>
      <c r="B10" s="32"/>
      <c r="C10" s="33"/>
      <c r="D10" s="34"/>
      <c r="E10" s="34"/>
      <c r="F10" s="34"/>
      <c r="G10" s="34"/>
      <c r="H10" s="34"/>
      <c r="I10" s="34"/>
      <c r="J10" s="34"/>
      <c r="K10" s="34"/>
      <c r="L10" s="34"/>
      <c r="M10" s="34"/>
      <c r="N10" s="34"/>
      <c r="O10" s="34"/>
      <c r="P10" s="34"/>
      <c r="Q10" s="34"/>
      <c r="R10" s="34"/>
      <c r="S10" s="34"/>
      <c r="T10" s="34"/>
      <c r="U10" s="34"/>
      <c r="V10" s="34"/>
      <c r="W10" s="34"/>
    </row>
    <row r="11" spans="1:25" x14ac:dyDescent="0.25">
      <c r="A11" s="22" t="s">
        <v>13</v>
      </c>
      <c r="B11" s="26" t="s">
        <v>35</v>
      </c>
      <c r="C11" s="45">
        <v>25</v>
      </c>
      <c r="D11" s="48"/>
      <c r="E11" s="48"/>
      <c r="F11" s="48"/>
      <c r="G11" s="48"/>
      <c r="H11" s="48"/>
      <c r="I11" s="48"/>
      <c r="J11" s="48"/>
      <c r="K11" s="48"/>
      <c r="L11" s="48"/>
      <c r="M11" s="48"/>
      <c r="N11" s="48"/>
      <c r="O11" s="48"/>
      <c r="P11" s="48"/>
      <c r="Q11" s="48"/>
      <c r="R11" s="48"/>
      <c r="S11" s="48"/>
      <c r="T11" s="48"/>
      <c r="U11" s="48"/>
      <c r="V11" s="48"/>
      <c r="W11" s="48"/>
    </row>
    <row r="12" spans="1:25" ht="30" x14ac:dyDescent="0.25">
      <c r="A12" s="22" t="s">
        <v>13</v>
      </c>
      <c r="B12" s="26" t="s">
        <v>36</v>
      </c>
      <c r="C12" s="46"/>
      <c r="D12" s="49"/>
      <c r="E12" s="49"/>
      <c r="F12" s="49"/>
      <c r="G12" s="49"/>
      <c r="H12" s="49"/>
      <c r="I12" s="49"/>
      <c r="J12" s="49"/>
      <c r="K12" s="49"/>
      <c r="L12" s="49"/>
      <c r="M12" s="49"/>
      <c r="N12" s="49"/>
      <c r="O12" s="49"/>
      <c r="P12" s="49"/>
      <c r="Q12" s="49"/>
      <c r="R12" s="49"/>
      <c r="S12" s="49"/>
      <c r="T12" s="49"/>
      <c r="U12" s="49"/>
      <c r="V12" s="49"/>
      <c r="W12" s="49"/>
    </row>
    <row r="13" spans="1:25" ht="30" x14ac:dyDescent="0.25">
      <c r="A13" s="22" t="s">
        <v>13</v>
      </c>
      <c r="B13" s="26" t="s">
        <v>37</v>
      </c>
      <c r="C13" s="46"/>
      <c r="D13" s="49"/>
      <c r="E13" s="49"/>
      <c r="F13" s="49"/>
      <c r="G13" s="49"/>
      <c r="H13" s="49"/>
      <c r="I13" s="49"/>
      <c r="J13" s="49"/>
      <c r="K13" s="49"/>
      <c r="L13" s="49"/>
      <c r="M13" s="49"/>
      <c r="N13" s="49"/>
      <c r="O13" s="49"/>
      <c r="P13" s="49"/>
      <c r="Q13" s="49"/>
      <c r="R13" s="49"/>
      <c r="S13" s="49"/>
      <c r="T13" s="49"/>
      <c r="U13" s="49"/>
      <c r="V13" s="49"/>
      <c r="W13" s="49"/>
    </row>
    <row r="14" spans="1:25" ht="30" x14ac:dyDescent="0.25">
      <c r="A14" s="22" t="s">
        <v>13</v>
      </c>
      <c r="B14" s="25" t="s">
        <v>34</v>
      </c>
      <c r="C14" s="46"/>
      <c r="D14" s="50"/>
      <c r="E14" s="50"/>
      <c r="F14" s="50"/>
      <c r="G14" s="50"/>
      <c r="H14" s="50"/>
      <c r="I14" s="50"/>
      <c r="J14" s="50"/>
      <c r="K14" s="50"/>
      <c r="L14" s="50"/>
      <c r="M14" s="50"/>
      <c r="N14" s="50"/>
      <c r="O14" s="50"/>
      <c r="P14" s="50"/>
      <c r="Q14" s="50"/>
      <c r="R14" s="50"/>
      <c r="S14" s="50"/>
      <c r="T14" s="50"/>
      <c r="U14" s="50"/>
      <c r="V14" s="50"/>
      <c r="W14" s="50"/>
    </row>
    <row r="15" spans="1:25" s="35" customFormat="1" x14ac:dyDescent="0.25">
      <c r="A15" s="37" t="s">
        <v>38</v>
      </c>
      <c r="B15" s="38"/>
      <c r="C15" s="33"/>
      <c r="D15" s="34"/>
      <c r="E15" s="34"/>
      <c r="F15" s="34"/>
      <c r="G15" s="34"/>
      <c r="H15" s="34"/>
      <c r="I15" s="34"/>
      <c r="J15" s="34"/>
      <c r="K15" s="34"/>
      <c r="L15" s="34"/>
      <c r="M15" s="34"/>
      <c r="N15" s="34"/>
      <c r="O15" s="34"/>
      <c r="P15" s="34"/>
      <c r="Q15" s="34"/>
      <c r="R15" s="34"/>
      <c r="S15" s="34"/>
      <c r="T15" s="34"/>
      <c r="U15" s="34"/>
      <c r="V15" s="34"/>
      <c r="W15" s="34"/>
    </row>
    <row r="16" spans="1:25" x14ac:dyDescent="0.25">
      <c r="A16" s="22" t="s">
        <v>13</v>
      </c>
      <c r="B16" s="26" t="s">
        <v>40</v>
      </c>
      <c r="C16" s="45">
        <v>15</v>
      </c>
      <c r="D16" s="42"/>
      <c r="E16" s="42"/>
      <c r="F16" s="42"/>
      <c r="G16" s="42"/>
      <c r="H16" s="42"/>
      <c r="I16" s="42"/>
      <c r="J16" s="42"/>
      <c r="K16" s="42"/>
      <c r="L16" s="42"/>
      <c r="M16" s="42"/>
      <c r="N16" s="42"/>
      <c r="O16" s="42"/>
      <c r="P16" s="42"/>
      <c r="Q16" s="42"/>
      <c r="R16" s="42"/>
      <c r="S16" s="42"/>
      <c r="T16" s="42"/>
      <c r="U16" s="42"/>
      <c r="V16" s="42"/>
      <c r="W16" s="42"/>
    </row>
    <row r="17" spans="1:23" x14ac:dyDescent="0.25">
      <c r="A17" s="22" t="s">
        <v>13</v>
      </c>
      <c r="B17" s="26" t="s">
        <v>41</v>
      </c>
      <c r="C17" s="46"/>
      <c r="D17" s="43"/>
      <c r="E17" s="43"/>
      <c r="F17" s="43"/>
      <c r="G17" s="43"/>
      <c r="H17" s="43"/>
      <c r="I17" s="43"/>
      <c r="J17" s="43"/>
      <c r="K17" s="43"/>
      <c r="L17" s="43"/>
      <c r="M17" s="43"/>
      <c r="N17" s="43"/>
      <c r="O17" s="43"/>
      <c r="P17" s="43"/>
      <c r="Q17" s="43"/>
      <c r="R17" s="43"/>
      <c r="S17" s="43"/>
      <c r="T17" s="43"/>
      <c r="U17" s="43"/>
      <c r="V17" s="43"/>
      <c r="W17" s="43"/>
    </row>
    <row r="18" spans="1:23" x14ac:dyDescent="0.25">
      <c r="A18" s="22" t="s">
        <v>13</v>
      </c>
      <c r="B18" s="26" t="s">
        <v>42</v>
      </c>
      <c r="C18" s="46"/>
      <c r="D18" s="43"/>
      <c r="E18" s="43"/>
      <c r="F18" s="43"/>
      <c r="G18" s="43"/>
      <c r="H18" s="43"/>
      <c r="I18" s="43"/>
      <c r="J18" s="43"/>
      <c r="K18" s="43"/>
      <c r="L18" s="43"/>
      <c r="M18" s="43"/>
      <c r="N18" s="43"/>
      <c r="O18" s="43"/>
      <c r="P18" s="43"/>
      <c r="Q18" s="43"/>
      <c r="R18" s="43"/>
      <c r="S18" s="43"/>
      <c r="T18" s="43"/>
      <c r="U18" s="43"/>
      <c r="V18" s="43"/>
      <c r="W18" s="43"/>
    </row>
    <row r="19" spans="1:23" ht="75" x14ac:dyDescent="0.25">
      <c r="A19" s="22" t="s">
        <v>13</v>
      </c>
      <c r="B19" s="26" t="s">
        <v>43</v>
      </c>
      <c r="C19" s="46"/>
      <c r="D19" s="43"/>
      <c r="E19" s="43"/>
      <c r="F19" s="43"/>
      <c r="G19" s="43"/>
      <c r="H19" s="43"/>
      <c r="I19" s="43"/>
      <c r="J19" s="43"/>
      <c r="K19" s="43"/>
      <c r="L19" s="43"/>
      <c r="M19" s="43"/>
      <c r="N19" s="43"/>
      <c r="O19" s="43"/>
      <c r="P19" s="43"/>
      <c r="Q19" s="43"/>
      <c r="R19" s="43"/>
      <c r="S19" s="43"/>
      <c r="T19" s="43"/>
      <c r="U19" s="43"/>
      <c r="V19" s="43"/>
      <c r="W19" s="43"/>
    </row>
    <row r="20" spans="1:23" x14ac:dyDescent="0.25">
      <c r="A20" s="22" t="s">
        <v>13</v>
      </c>
      <c r="B20" s="25" t="s">
        <v>39</v>
      </c>
      <c r="C20" s="46"/>
      <c r="D20" s="43"/>
      <c r="E20" s="43"/>
      <c r="F20" s="43"/>
      <c r="G20" s="43"/>
      <c r="H20" s="43"/>
      <c r="I20" s="43"/>
      <c r="J20" s="43"/>
      <c r="K20" s="43"/>
      <c r="L20" s="43"/>
      <c r="M20" s="43"/>
      <c r="N20" s="43"/>
      <c r="O20" s="43"/>
      <c r="P20" s="43"/>
      <c r="Q20" s="43"/>
      <c r="R20" s="43"/>
      <c r="S20" s="43"/>
      <c r="T20" s="43"/>
      <c r="U20" s="43"/>
      <c r="V20" s="43"/>
      <c r="W20" s="43"/>
    </row>
    <row r="21" spans="1:23" s="35" customFormat="1" x14ac:dyDescent="0.25">
      <c r="A21" s="37" t="s">
        <v>44</v>
      </c>
      <c r="B21" s="38"/>
      <c r="C21" s="33"/>
      <c r="D21" s="34"/>
      <c r="E21" s="34"/>
      <c r="F21" s="34"/>
      <c r="G21" s="34"/>
      <c r="H21" s="34"/>
      <c r="I21" s="34"/>
      <c r="J21" s="34"/>
      <c r="K21" s="34"/>
      <c r="L21" s="34"/>
      <c r="M21" s="34"/>
      <c r="N21" s="34"/>
      <c r="O21" s="34"/>
      <c r="P21" s="34"/>
      <c r="Q21" s="34"/>
      <c r="R21" s="34"/>
      <c r="S21" s="34"/>
      <c r="T21" s="34"/>
      <c r="U21" s="34"/>
      <c r="V21" s="34"/>
      <c r="W21" s="34"/>
    </row>
    <row r="22" spans="1:23" x14ac:dyDescent="0.25">
      <c r="A22" s="22" t="s">
        <v>13</v>
      </c>
      <c r="B22" s="28" t="s">
        <v>52</v>
      </c>
      <c r="C22" s="45">
        <v>40</v>
      </c>
      <c r="D22" s="42"/>
      <c r="E22" s="42"/>
      <c r="F22" s="42"/>
      <c r="G22" s="42"/>
      <c r="H22" s="42"/>
      <c r="I22" s="42"/>
      <c r="J22" s="42"/>
      <c r="K22" s="42"/>
      <c r="L22" s="42"/>
      <c r="M22" s="42"/>
      <c r="N22" s="42"/>
      <c r="O22" s="42"/>
      <c r="P22" s="42"/>
      <c r="Q22" s="42"/>
      <c r="R22" s="42"/>
      <c r="S22" s="42"/>
      <c r="T22" s="42"/>
      <c r="U22" s="42"/>
      <c r="V22" s="42"/>
      <c r="W22" s="42"/>
    </row>
    <row r="23" spans="1:23" x14ac:dyDescent="0.25">
      <c r="A23" s="22" t="s">
        <v>13</v>
      </c>
      <c r="B23" s="28" t="s">
        <v>53</v>
      </c>
      <c r="C23" s="46"/>
      <c r="D23" s="43"/>
      <c r="E23" s="43"/>
      <c r="F23" s="43"/>
      <c r="G23" s="43"/>
      <c r="H23" s="43"/>
      <c r="I23" s="43"/>
      <c r="J23" s="43"/>
      <c r="K23" s="43"/>
      <c r="L23" s="43"/>
      <c r="M23" s="43"/>
      <c r="N23" s="43"/>
      <c r="O23" s="43"/>
      <c r="P23" s="43"/>
      <c r="Q23" s="43"/>
      <c r="R23" s="43"/>
      <c r="S23" s="43"/>
      <c r="T23" s="43"/>
      <c r="U23" s="43"/>
      <c r="V23" s="43"/>
      <c r="W23" s="43"/>
    </row>
    <row r="24" spans="1:23" ht="30" x14ac:dyDescent="0.25">
      <c r="A24" s="22" t="s">
        <v>13</v>
      </c>
      <c r="B24" s="28" t="s">
        <v>54</v>
      </c>
      <c r="C24" s="46"/>
      <c r="D24" s="43"/>
      <c r="E24" s="43"/>
      <c r="F24" s="43"/>
      <c r="G24" s="43"/>
      <c r="H24" s="43"/>
      <c r="I24" s="43"/>
      <c r="J24" s="43"/>
      <c r="K24" s="43"/>
      <c r="L24" s="43"/>
      <c r="M24" s="43"/>
      <c r="N24" s="43"/>
      <c r="O24" s="43"/>
      <c r="P24" s="43"/>
      <c r="Q24" s="43"/>
      <c r="R24" s="43"/>
      <c r="S24" s="43"/>
      <c r="T24" s="43"/>
      <c r="U24" s="43"/>
      <c r="V24" s="43"/>
      <c r="W24" s="43"/>
    </row>
    <row r="25" spans="1:23" ht="48.75" customHeight="1" x14ac:dyDescent="0.25">
      <c r="A25" s="22" t="s">
        <v>13</v>
      </c>
      <c r="B25" s="25" t="s">
        <v>55</v>
      </c>
      <c r="C25" s="46"/>
      <c r="D25" s="43"/>
      <c r="E25" s="43"/>
      <c r="F25" s="43"/>
      <c r="G25" s="43"/>
      <c r="H25" s="43"/>
      <c r="I25" s="43"/>
      <c r="J25" s="43"/>
      <c r="K25" s="43"/>
      <c r="L25" s="43"/>
      <c r="M25" s="43"/>
      <c r="N25" s="43"/>
      <c r="O25" s="43"/>
      <c r="P25" s="43"/>
      <c r="Q25" s="43"/>
      <c r="R25" s="43"/>
      <c r="S25" s="43"/>
      <c r="T25" s="43"/>
      <c r="U25" s="43"/>
      <c r="V25" s="43"/>
      <c r="W25" s="43"/>
    </row>
    <row r="26" spans="1:23" ht="30" x14ac:dyDescent="0.25">
      <c r="A26" s="22" t="s">
        <v>13</v>
      </c>
      <c r="B26" s="28" t="s">
        <v>56</v>
      </c>
      <c r="C26" s="46"/>
      <c r="D26" s="43"/>
      <c r="E26" s="43"/>
      <c r="F26" s="43"/>
      <c r="G26" s="43"/>
      <c r="H26" s="43"/>
      <c r="I26" s="43"/>
      <c r="J26" s="43"/>
      <c r="K26" s="43"/>
      <c r="L26" s="43"/>
      <c r="M26" s="43"/>
      <c r="N26" s="43"/>
      <c r="O26" s="43"/>
      <c r="P26" s="43"/>
      <c r="Q26" s="43"/>
      <c r="R26" s="43"/>
      <c r="S26" s="43"/>
      <c r="T26" s="43"/>
      <c r="U26" s="43"/>
      <c r="V26" s="43"/>
      <c r="W26" s="43"/>
    </row>
    <row r="27" spans="1:23" x14ac:dyDescent="0.25">
      <c r="A27" s="22" t="s">
        <v>13</v>
      </c>
      <c r="B27" s="28" t="s">
        <v>57</v>
      </c>
      <c r="C27" s="46"/>
      <c r="D27" s="43"/>
      <c r="E27" s="43"/>
      <c r="F27" s="43"/>
      <c r="G27" s="43"/>
      <c r="H27" s="43"/>
      <c r="I27" s="43"/>
      <c r="J27" s="43"/>
      <c r="K27" s="43"/>
      <c r="L27" s="43"/>
      <c r="M27" s="43"/>
      <c r="N27" s="43"/>
      <c r="O27" s="43"/>
      <c r="P27" s="43"/>
      <c r="Q27" s="43"/>
      <c r="R27" s="43"/>
      <c r="S27" s="43"/>
      <c r="T27" s="43"/>
      <c r="U27" s="43"/>
      <c r="V27" s="43"/>
      <c r="W27" s="43"/>
    </row>
    <row r="28" spans="1:23" ht="30" x14ac:dyDescent="0.25">
      <c r="A28" s="22" t="s">
        <v>13</v>
      </c>
      <c r="B28" s="28" t="s">
        <v>58</v>
      </c>
      <c r="C28" s="46"/>
      <c r="D28" s="43"/>
      <c r="E28" s="43"/>
      <c r="F28" s="43"/>
      <c r="G28" s="43"/>
      <c r="H28" s="43"/>
      <c r="I28" s="43"/>
      <c r="J28" s="43"/>
      <c r="K28" s="43"/>
      <c r="L28" s="43"/>
      <c r="M28" s="43"/>
      <c r="N28" s="43"/>
      <c r="O28" s="43"/>
      <c r="P28" s="43"/>
      <c r="Q28" s="43"/>
      <c r="R28" s="43"/>
      <c r="S28" s="43"/>
      <c r="T28" s="43"/>
      <c r="U28" s="43"/>
      <c r="V28" s="43"/>
      <c r="W28" s="43"/>
    </row>
    <row r="29" spans="1:23" ht="30" x14ac:dyDescent="0.25">
      <c r="A29" s="22" t="s">
        <v>13</v>
      </c>
      <c r="B29" s="26" t="s">
        <v>60</v>
      </c>
      <c r="C29" s="46"/>
      <c r="D29" s="43"/>
      <c r="E29" s="43"/>
      <c r="F29" s="43"/>
      <c r="G29" s="43"/>
      <c r="H29" s="43"/>
      <c r="I29" s="43"/>
      <c r="J29" s="43"/>
      <c r="K29" s="43"/>
      <c r="L29" s="43"/>
      <c r="M29" s="43"/>
      <c r="N29" s="43"/>
      <c r="O29" s="43"/>
      <c r="P29" s="43"/>
      <c r="Q29" s="43"/>
      <c r="R29" s="43"/>
      <c r="S29" s="43"/>
      <c r="T29" s="43"/>
      <c r="U29" s="43"/>
      <c r="V29" s="43"/>
      <c r="W29" s="43"/>
    </row>
    <row r="30" spans="1:23" ht="30" x14ac:dyDescent="0.25">
      <c r="A30" s="22" t="s">
        <v>13</v>
      </c>
      <c r="B30" s="26" t="s">
        <v>63</v>
      </c>
      <c r="C30" s="46"/>
      <c r="D30" s="43"/>
      <c r="E30" s="43"/>
      <c r="F30" s="43"/>
      <c r="G30" s="43"/>
      <c r="H30" s="43"/>
      <c r="I30" s="43"/>
      <c r="J30" s="43"/>
      <c r="K30" s="43"/>
      <c r="L30" s="43"/>
      <c r="M30" s="43"/>
      <c r="N30" s="43"/>
      <c r="O30" s="43"/>
      <c r="P30" s="43"/>
      <c r="Q30" s="43"/>
      <c r="R30" s="43"/>
      <c r="S30" s="43"/>
      <c r="T30" s="43"/>
      <c r="U30" s="43"/>
      <c r="V30" s="43"/>
      <c r="W30" s="43"/>
    </row>
    <row r="31" spans="1:23" ht="30" x14ac:dyDescent="0.25">
      <c r="A31" s="22" t="s">
        <v>13</v>
      </c>
      <c r="B31" s="26" t="s">
        <v>66</v>
      </c>
      <c r="C31" s="46"/>
      <c r="D31" s="43"/>
      <c r="E31" s="43"/>
      <c r="F31" s="43"/>
      <c r="G31" s="43"/>
      <c r="H31" s="43"/>
      <c r="I31" s="43"/>
      <c r="J31" s="43"/>
      <c r="K31" s="43"/>
      <c r="L31" s="43"/>
      <c r="M31" s="43"/>
      <c r="N31" s="43"/>
      <c r="O31" s="43"/>
      <c r="P31" s="43"/>
      <c r="Q31" s="43"/>
      <c r="R31" s="43"/>
      <c r="S31" s="43"/>
      <c r="T31" s="43"/>
      <c r="U31" s="43"/>
      <c r="V31" s="43"/>
      <c r="W31" s="43"/>
    </row>
    <row r="32" spans="1:23" x14ac:dyDescent="0.25">
      <c r="A32" s="22" t="s">
        <v>13</v>
      </c>
      <c r="B32" s="26" t="s">
        <v>64</v>
      </c>
      <c r="C32" s="46"/>
      <c r="D32" s="43"/>
      <c r="E32" s="43"/>
      <c r="F32" s="43"/>
      <c r="G32" s="43"/>
      <c r="H32" s="43"/>
      <c r="I32" s="43"/>
      <c r="J32" s="43"/>
      <c r="K32" s="43"/>
      <c r="L32" s="43"/>
      <c r="M32" s="43"/>
      <c r="N32" s="43"/>
      <c r="O32" s="43"/>
      <c r="P32" s="43"/>
      <c r="Q32" s="43"/>
      <c r="R32" s="43"/>
      <c r="S32" s="43"/>
      <c r="T32" s="43"/>
      <c r="U32" s="43"/>
      <c r="V32" s="43"/>
      <c r="W32" s="43"/>
    </row>
    <row r="33" spans="1:23" x14ac:dyDescent="0.25">
      <c r="A33" s="22" t="s">
        <v>13</v>
      </c>
      <c r="B33" s="26" t="s">
        <v>61</v>
      </c>
      <c r="C33" s="46"/>
      <c r="D33" s="43"/>
      <c r="E33" s="43"/>
      <c r="F33" s="43"/>
      <c r="G33" s="43"/>
      <c r="H33" s="43"/>
      <c r="I33" s="43"/>
      <c r="J33" s="43"/>
      <c r="K33" s="43"/>
      <c r="L33" s="43"/>
      <c r="M33" s="43"/>
      <c r="N33" s="43"/>
      <c r="O33" s="43"/>
      <c r="P33" s="43"/>
      <c r="Q33" s="43"/>
      <c r="R33" s="43"/>
      <c r="S33" s="43"/>
      <c r="T33" s="43"/>
      <c r="U33" s="43"/>
      <c r="V33" s="43"/>
      <c r="W33" s="43"/>
    </row>
    <row r="34" spans="1:23" x14ac:dyDescent="0.25">
      <c r="A34" s="22" t="s">
        <v>13</v>
      </c>
      <c r="B34" s="26" t="s">
        <v>65</v>
      </c>
      <c r="C34" s="46"/>
      <c r="D34" s="43"/>
      <c r="E34" s="43"/>
      <c r="F34" s="43"/>
      <c r="G34" s="43"/>
      <c r="H34" s="43"/>
      <c r="I34" s="43"/>
      <c r="J34" s="43"/>
      <c r="K34" s="43"/>
      <c r="L34" s="43"/>
      <c r="M34" s="43"/>
      <c r="N34" s="43"/>
      <c r="O34" s="43"/>
      <c r="P34" s="43"/>
      <c r="Q34" s="43"/>
      <c r="R34" s="43"/>
      <c r="S34" s="43"/>
      <c r="T34" s="43"/>
      <c r="U34" s="43"/>
      <c r="V34" s="43"/>
      <c r="W34" s="43"/>
    </row>
    <row r="35" spans="1:23" ht="45" x14ac:dyDescent="0.25">
      <c r="A35" s="22" t="s">
        <v>13</v>
      </c>
      <c r="B35" s="26" t="s">
        <v>62</v>
      </c>
      <c r="C35" s="46"/>
      <c r="D35" s="43"/>
      <c r="E35" s="43"/>
      <c r="F35" s="43"/>
      <c r="G35" s="43"/>
      <c r="H35" s="43"/>
      <c r="I35" s="43"/>
      <c r="J35" s="43"/>
      <c r="K35" s="43"/>
      <c r="L35" s="43"/>
      <c r="M35" s="43"/>
      <c r="N35" s="43"/>
      <c r="O35" s="43"/>
      <c r="P35" s="43"/>
      <c r="Q35" s="43"/>
      <c r="R35" s="43"/>
      <c r="S35" s="43"/>
      <c r="T35" s="43"/>
      <c r="U35" s="43"/>
      <c r="V35" s="43"/>
      <c r="W35" s="43"/>
    </row>
    <row r="36" spans="1:23" ht="21.75" customHeight="1" x14ac:dyDescent="0.25">
      <c r="A36" s="22" t="s">
        <v>13</v>
      </c>
      <c r="B36" s="25" t="s">
        <v>59</v>
      </c>
      <c r="C36" s="47"/>
      <c r="D36" s="44"/>
      <c r="E36" s="44"/>
      <c r="F36" s="44"/>
      <c r="G36" s="44"/>
      <c r="H36" s="44"/>
      <c r="I36" s="44"/>
      <c r="J36" s="44"/>
      <c r="K36" s="44"/>
      <c r="L36" s="44"/>
      <c r="M36" s="44"/>
      <c r="N36" s="44"/>
      <c r="O36" s="44"/>
      <c r="P36" s="44"/>
      <c r="Q36" s="44"/>
      <c r="R36" s="44"/>
      <c r="S36" s="44"/>
      <c r="T36" s="44"/>
      <c r="U36" s="44"/>
      <c r="V36" s="44"/>
      <c r="W36" s="44"/>
    </row>
    <row r="37" spans="1:23" s="35" customFormat="1" x14ac:dyDescent="0.25">
      <c r="A37" s="37" t="s">
        <v>45</v>
      </c>
      <c r="B37" s="38"/>
      <c r="C37" s="33"/>
      <c r="D37" s="34"/>
      <c r="E37" s="34"/>
      <c r="F37" s="34"/>
      <c r="G37" s="34"/>
      <c r="H37" s="34"/>
      <c r="I37" s="34"/>
      <c r="J37" s="34"/>
      <c r="K37" s="34"/>
      <c r="L37" s="34"/>
      <c r="M37" s="34"/>
      <c r="N37" s="34"/>
      <c r="O37" s="34"/>
      <c r="P37" s="34"/>
      <c r="Q37" s="34"/>
      <c r="R37" s="34"/>
      <c r="S37" s="34"/>
      <c r="T37" s="34"/>
      <c r="U37" s="34"/>
      <c r="V37" s="34"/>
      <c r="W37" s="34"/>
    </row>
    <row r="38" spans="1:23" ht="45" x14ac:dyDescent="0.25">
      <c r="A38" s="22" t="s">
        <v>13</v>
      </c>
      <c r="B38" s="26" t="s">
        <v>47</v>
      </c>
      <c r="C38" s="45">
        <v>15</v>
      </c>
      <c r="D38" s="42"/>
      <c r="E38" s="42"/>
      <c r="F38" s="42"/>
      <c r="G38" s="42"/>
      <c r="H38" s="42"/>
      <c r="I38" s="42"/>
      <c r="J38" s="42"/>
      <c r="K38" s="42"/>
      <c r="L38" s="42"/>
      <c r="M38" s="42"/>
      <c r="N38" s="42"/>
      <c r="O38" s="42"/>
      <c r="P38" s="42"/>
      <c r="Q38" s="42"/>
      <c r="R38" s="42"/>
      <c r="S38" s="42"/>
      <c r="T38" s="42"/>
      <c r="U38" s="42"/>
      <c r="V38" s="42"/>
      <c r="W38" s="42"/>
    </row>
    <row r="39" spans="1:23" ht="45" x14ac:dyDescent="0.25">
      <c r="A39" s="22" t="s">
        <v>13</v>
      </c>
      <c r="B39" s="26" t="s">
        <v>48</v>
      </c>
      <c r="C39" s="46"/>
      <c r="D39" s="43"/>
      <c r="E39" s="43"/>
      <c r="F39" s="43"/>
      <c r="G39" s="43"/>
      <c r="H39" s="43"/>
      <c r="I39" s="43"/>
      <c r="J39" s="43"/>
      <c r="K39" s="43"/>
      <c r="L39" s="43"/>
      <c r="M39" s="43"/>
      <c r="N39" s="43"/>
      <c r="O39" s="43"/>
      <c r="P39" s="43"/>
      <c r="Q39" s="43"/>
      <c r="R39" s="43"/>
      <c r="S39" s="43"/>
      <c r="T39" s="43"/>
      <c r="U39" s="43"/>
      <c r="V39" s="43"/>
      <c r="W39" s="43"/>
    </row>
    <row r="40" spans="1:23" ht="24.75" customHeight="1" x14ac:dyDescent="0.25">
      <c r="A40" s="22" t="s">
        <v>13</v>
      </c>
      <c r="B40" s="26" t="s">
        <v>49</v>
      </c>
      <c r="C40" s="46"/>
      <c r="D40" s="43"/>
      <c r="E40" s="43"/>
      <c r="F40" s="43"/>
      <c r="G40" s="43"/>
      <c r="H40" s="43"/>
      <c r="I40" s="43"/>
      <c r="J40" s="43"/>
      <c r="K40" s="43"/>
      <c r="L40" s="43"/>
      <c r="M40" s="43"/>
      <c r="N40" s="43"/>
      <c r="O40" s="43"/>
      <c r="P40" s="43"/>
      <c r="Q40" s="43"/>
      <c r="R40" s="43"/>
      <c r="S40" s="43"/>
      <c r="T40" s="43"/>
      <c r="U40" s="43"/>
      <c r="V40" s="43"/>
      <c r="W40" s="43"/>
    </row>
    <row r="41" spans="1:23" ht="30" x14ac:dyDescent="0.25">
      <c r="A41" s="22" t="s">
        <v>13</v>
      </c>
      <c r="B41" s="26" t="s">
        <v>50</v>
      </c>
      <c r="C41" s="46"/>
      <c r="D41" s="43"/>
      <c r="E41" s="43"/>
      <c r="F41" s="43"/>
      <c r="G41" s="43"/>
      <c r="H41" s="43"/>
      <c r="I41" s="43"/>
      <c r="J41" s="43"/>
      <c r="K41" s="43"/>
      <c r="L41" s="43"/>
      <c r="M41" s="43"/>
      <c r="N41" s="43"/>
      <c r="O41" s="43"/>
      <c r="P41" s="43"/>
      <c r="Q41" s="43"/>
      <c r="R41" s="43"/>
      <c r="S41" s="43"/>
      <c r="T41" s="43"/>
      <c r="U41" s="43"/>
      <c r="V41" s="43"/>
      <c r="W41" s="43"/>
    </row>
    <row r="42" spans="1:23" ht="30" x14ac:dyDescent="0.25">
      <c r="A42" s="22" t="s">
        <v>13</v>
      </c>
      <c r="B42" s="26" t="s">
        <v>51</v>
      </c>
      <c r="C42" s="46"/>
      <c r="D42" s="43"/>
      <c r="E42" s="43"/>
      <c r="F42" s="43"/>
      <c r="G42" s="43"/>
      <c r="H42" s="43"/>
      <c r="I42" s="43"/>
      <c r="J42" s="43"/>
      <c r="K42" s="43"/>
      <c r="L42" s="43"/>
      <c r="M42" s="43"/>
      <c r="N42" s="43"/>
      <c r="O42" s="43"/>
      <c r="P42" s="43"/>
      <c r="Q42" s="43"/>
      <c r="R42" s="43"/>
      <c r="S42" s="43"/>
      <c r="T42" s="43"/>
      <c r="U42" s="43"/>
      <c r="V42" s="43"/>
      <c r="W42" s="43"/>
    </row>
    <row r="43" spans="1:23" ht="30" x14ac:dyDescent="0.25">
      <c r="A43" s="22" t="s">
        <v>13</v>
      </c>
      <c r="B43" s="25" t="s">
        <v>46</v>
      </c>
      <c r="C43" s="46"/>
      <c r="D43" s="43"/>
      <c r="E43" s="43"/>
      <c r="F43" s="43"/>
      <c r="G43" s="43"/>
      <c r="H43" s="43"/>
      <c r="I43" s="43"/>
      <c r="J43" s="43"/>
      <c r="K43" s="43"/>
      <c r="L43" s="43"/>
      <c r="M43" s="43"/>
      <c r="N43" s="43"/>
      <c r="O43" s="43"/>
      <c r="P43" s="43"/>
      <c r="Q43" s="43"/>
      <c r="R43" s="43"/>
      <c r="S43" s="43"/>
      <c r="T43" s="43"/>
      <c r="U43" s="43"/>
      <c r="V43" s="43"/>
      <c r="W43" s="43"/>
    </row>
    <row r="44" spans="1:23" x14ac:dyDescent="0.25">
      <c r="A44" s="8" t="s">
        <v>14</v>
      </c>
      <c r="B44" s="8"/>
      <c r="C44" s="9">
        <f t="shared" ref="C44:W44" si="0">SUM(C6:C43)</f>
        <v>100</v>
      </c>
      <c r="D44" s="9">
        <f t="shared" si="0"/>
        <v>0</v>
      </c>
      <c r="E44" s="9">
        <f t="shared" si="0"/>
        <v>0</v>
      </c>
      <c r="F44" s="9">
        <f t="shared" si="0"/>
        <v>0</v>
      </c>
      <c r="G44" s="9">
        <f t="shared" si="0"/>
        <v>0</v>
      </c>
      <c r="H44" s="9">
        <f t="shared" si="0"/>
        <v>0</v>
      </c>
      <c r="I44" s="9">
        <f t="shared" si="0"/>
        <v>0</v>
      </c>
      <c r="J44" s="9">
        <f t="shared" si="0"/>
        <v>0</v>
      </c>
      <c r="K44" s="9">
        <f t="shared" si="0"/>
        <v>0</v>
      </c>
      <c r="L44" s="9">
        <f t="shared" si="0"/>
        <v>0</v>
      </c>
      <c r="M44" s="9">
        <f t="shared" si="0"/>
        <v>0</v>
      </c>
      <c r="N44" s="9">
        <f t="shared" si="0"/>
        <v>0</v>
      </c>
      <c r="O44" s="9">
        <f t="shared" si="0"/>
        <v>0</v>
      </c>
      <c r="P44" s="9">
        <f t="shared" si="0"/>
        <v>0</v>
      </c>
      <c r="Q44" s="9">
        <f t="shared" si="0"/>
        <v>0</v>
      </c>
      <c r="R44" s="9">
        <f t="shared" si="0"/>
        <v>0</v>
      </c>
      <c r="S44" s="9">
        <f t="shared" si="0"/>
        <v>0</v>
      </c>
      <c r="T44" s="9">
        <f t="shared" si="0"/>
        <v>0</v>
      </c>
      <c r="U44" s="9">
        <f t="shared" si="0"/>
        <v>0</v>
      </c>
      <c r="V44" s="9">
        <f t="shared" si="0"/>
        <v>0</v>
      </c>
      <c r="W44" s="9">
        <f t="shared" si="0"/>
        <v>0</v>
      </c>
    </row>
    <row r="46" spans="1:23" ht="30" x14ac:dyDescent="0.25">
      <c r="A46" s="30" t="s">
        <v>15</v>
      </c>
      <c r="B46" s="29" t="s">
        <v>16</v>
      </c>
    </row>
    <row r="47" spans="1:23" ht="30" x14ac:dyDescent="0.25">
      <c r="A47" s="30"/>
      <c r="B47" s="29" t="s">
        <v>17</v>
      </c>
    </row>
  </sheetData>
  <sheetProtection algorithmName="SHA-512" hashValue="umGowlA0qxOwBy21eD97VhL/AudtkOMMiq9f1u2Z/5F4UEdu0biTV6hLybgYnVihKwrxfGXlLo/HJNwQmhz/xw==" saltValue="R1+cOn1PhgLG2ICT4hxTkg==" spinCount="100000" sheet="1" selectLockedCells="1"/>
  <mergeCells count="125">
    <mergeCell ref="M2:M5"/>
    <mergeCell ref="N2:N5"/>
    <mergeCell ref="P7:P9"/>
    <mergeCell ref="Q7:Q9"/>
    <mergeCell ref="W7:W9"/>
    <mergeCell ref="M11:M14"/>
    <mergeCell ref="N11:N14"/>
    <mergeCell ref="O11:O14"/>
    <mergeCell ref="P11:P14"/>
    <mergeCell ref="Q11:Q14"/>
    <mergeCell ref="R7:R9"/>
    <mergeCell ref="S7:S9"/>
    <mergeCell ref="T7:T9"/>
    <mergeCell ref="U7:U9"/>
    <mergeCell ref="V2:V5"/>
    <mergeCell ref="W2:W5"/>
    <mergeCell ref="P2:P5"/>
    <mergeCell ref="Q2:Q5"/>
    <mergeCell ref="R2:R5"/>
    <mergeCell ref="S2:S5"/>
    <mergeCell ref="T2:T5"/>
    <mergeCell ref="U2:U5"/>
    <mergeCell ref="O2:O5"/>
    <mergeCell ref="V7:V9"/>
    <mergeCell ref="D2:D5"/>
    <mergeCell ref="E2:E5"/>
    <mergeCell ref="F2:F5"/>
    <mergeCell ref="G2:G5"/>
    <mergeCell ref="H2:H5"/>
    <mergeCell ref="I2:I5"/>
    <mergeCell ref="J2:J5"/>
    <mergeCell ref="K2:K5"/>
    <mergeCell ref="L2:L5"/>
    <mergeCell ref="H7:H9"/>
    <mergeCell ref="I7:I9"/>
    <mergeCell ref="J7:J9"/>
    <mergeCell ref="K7:K9"/>
    <mergeCell ref="L7:L9"/>
    <mergeCell ref="C7:C9"/>
    <mergeCell ref="D7:D9"/>
    <mergeCell ref="E7:E9"/>
    <mergeCell ref="F7:F9"/>
    <mergeCell ref="G7:G9"/>
    <mergeCell ref="C11:C14"/>
    <mergeCell ref="D11:D14"/>
    <mergeCell ref="E11:E14"/>
    <mergeCell ref="F11:F14"/>
    <mergeCell ref="G11:G14"/>
    <mergeCell ref="H11:H14"/>
    <mergeCell ref="I11:I14"/>
    <mergeCell ref="K11:K14"/>
    <mergeCell ref="L11:L14"/>
    <mergeCell ref="J11:J14"/>
    <mergeCell ref="M7:M9"/>
    <mergeCell ref="N7:N9"/>
    <mergeCell ref="O7:O9"/>
    <mergeCell ref="W11:W14"/>
    <mergeCell ref="C16:C20"/>
    <mergeCell ref="D16:D20"/>
    <mergeCell ref="E16:E20"/>
    <mergeCell ref="F16:F20"/>
    <mergeCell ref="G16:G20"/>
    <mergeCell ref="H16:H20"/>
    <mergeCell ref="I16:I20"/>
    <mergeCell ref="J16:J20"/>
    <mergeCell ref="K16:K20"/>
    <mergeCell ref="L16:L20"/>
    <mergeCell ref="M16:M20"/>
    <mergeCell ref="N16:N20"/>
    <mergeCell ref="O16:O20"/>
    <mergeCell ref="P16:P20"/>
    <mergeCell ref="Q16:Q20"/>
    <mergeCell ref="R11:R14"/>
    <mergeCell ref="S11:S14"/>
    <mergeCell ref="T11:T14"/>
    <mergeCell ref="U11:U14"/>
    <mergeCell ref="V11:V14"/>
    <mergeCell ref="W16:W20"/>
    <mergeCell ref="C22:C36"/>
    <mergeCell ref="D22:D36"/>
    <mergeCell ref="E22:E36"/>
    <mergeCell ref="F22:F36"/>
    <mergeCell ref="G22:G36"/>
    <mergeCell ref="H22:H36"/>
    <mergeCell ref="I22:I36"/>
    <mergeCell ref="J22:J36"/>
    <mergeCell ref="K22:K36"/>
    <mergeCell ref="L22:L36"/>
    <mergeCell ref="M22:M36"/>
    <mergeCell ref="N22:N36"/>
    <mergeCell ref="O22:O36"/>
    <mergeCell ref="P22:P36"/>
    <mergeCell ref="Q22:Q36"/>
    <mergeCell ref="R16:R20"/>
    <mergeCell ref="S16:S20"/>
    <mergeCell ref="T16:T20"/>
    <mergeCell ref="U16:U20"/>
    <mergeCell ref="V16:V20"/>
    <mergeCell ref="W22:W36"/>
    <mergeCell ref="U22:U36"/>
    <mergeCell ref="V22:V36"/>
    <mergeCell ref="L38:L43"/>
    <mergeCell ref="M38:M43"/>
    <mergeCell ref="N38:N43"/>
    <mergeCell ref="O38:O43"/>
    <mergeCell ref="P38:P43"/>
    <mergeCell ref="Q38:Q43"/>
    <mergeCell ref="C38:C43"/>
    <mergeCell ref="D38:D43"/>
    <mergeCell ref="E38:E43"/>
    <mergeCell ref="F38:F43"/>
    <mergeCell ref="G38:G43"/>
    <mergeCell ref="H38:H43"/>
    <mergeCell ref="I38:I43"/>
    <mergeCell ref="J38:J43"/>
    <mergeCell ref="K38:K43"/>
    <mergeCell ref="R22:R36"/>
    <mergeCell ref="S22:S36"/>
    <mergeCell ref="T22:T36"/>
    <mergeCell ref="W38:W43"/>
    <mergeCell ref="R38:R43"/>
    <mergeCell ref="S38:S43"/>
    <mergeCell ref="T38:T43"/>
    <mergeCell ref="U38:U43"/>
    <mergeCell ref="V38:V43"/>
  </mergeCells>
  <conditionalFormatting sqref="D7">
    <cfRule type="expression" dxfId="16" priority="401">
      <formula>D7&gt;$C7</formula>
    </cfRule>
  </conditionalFormatting>
  <conditionalFormatting sqref="D6">
    <cfRule type="expression" dxfId="15" priority="181">
      <formula>D6&gt;$C6</formula>
    </cfRule>
  </conditionalFormatting>
  <conditionalFormatting sqref="E6:W6">
    <cfRule type="expression" dxfId="14" priority="180">
      <formula>E6&gt;$C6</formula>
    </cfRule>
  </conditionalFormatting>
  <conditionalFormatting sqref="D10">
    <cfRule type="expression" dxfId="13" priority="179">
      <formula>D10&gt;$C10</formula>
    </cfRule>
  </conditionalFormatting>
  <conditionalFormatting sqref="E10:W10">
    <cfRule type="expression" dxfId="12" priority="178">
      <formula>E10&gt;$C10</formula>
    </cfRule>
  </conditionalFormatting>
  <conditionalFormatting sqref="D15">
    <cfRule type="expression" dxfId="11" priority="177">
      <formula>D15&gt;$C15</formula>
    </cfRule>
  </conditionalFormatting>
  <conditionalFormatting sqref="E15:W15">
    <cfRule type="expression" dxfId="10" priority="176">
      <formula>E15&gt;$C15</formula>
    </cfRule>
  </conditionalFormatting>
  <conditionalFormatting sqref="D21">
    <cfRule type="expression" dxfId="9" priority="175">
      <formula>D21&gt;$C21</formula>
    </cfRule>
  </conditionalFormatting>
  <conditionalFormatting sqref="E21:W21">
    <cfRule type="expression" dxfId="8" priority="174">
      <formula>E21&gt;$C21</formula>
    </cfRule>
  </conditionalFormatting>
  <conditionalFormatting sqref="D37">
    <cfRule type="expression" dxfId="7" priority="173">
      <formula>D37&gt;$C37</formula>
    </cfRule>
  </conditionalFormatting>
  <conditionalFormatting sqref="E37:W37">
    <cfRule type="expression" dxfId="6" priority="172">
      <formula>E37&gt;$C37</formula>
    </cfRule>
  </conditionalFormatting>
  <conditionalFormatting sqref="D11:W11">
    <cfRule type="expression" dxfId="5" priority="161">
      <formula>D11&gt;$C11</formula>
    </cfRule>
  </conditionalFormatting>
  <conditionalFormatting sqref="D16:W16">
    <cfRule type="expression" dxfId="4" priority="141">
      <formula>D16&gt;$C16</formula>
    </cfRule>
  </conditionalFormatting>
  <conditionalFormatting sqref="D22:W22">
    <cfRule type="expression" dxfId="3" priority="121">
      <formula>D22&gt;$C22</formula>
    </cfRule>
  </conditionalFormatting>
  <conditionalFormatting sqref="D38:W38">
    <cfRule type="expression" dxfId="2" priority="101">
      <formula>D38&gt;$C38</formula>
    </cfRule>
  </conditionalFormatting>
  <conditionalFormatting sqref="E7:W7">
    <cfRule type="expression" dxfId="1" priority="1">
      <formula>E7&gt;$C7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31" workbookViewId="0">
      <selection activeCell="H9" sqref="H9"/>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6N2532 Web Authoring</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3" t="str">
        <f>IF(Learners!C11="","",Learners!C11)</f>
        <v/>
      </c>
      <c r="C7" s="23" t="str">
        <f>IF(Learners!B11="","",Learners!B11)</f>
        <v/>
      </c>
      <c r="D7" s="23" t="str">
        <f>IF(Learners!D11="","",Learners!D11)</f>
        <v/>
      </c>
      <c r="E7" s="20">
        <f>'Collection of Work'!$D$44</f>
        <v>0</v>
      </c>
      <c r="F7" s="20" t="str">
        <f>IF(B7="","",SUM(E7))</f>
        <v/>
      </c>
      <c r="G7" s="20" t="str">
        <f>IF(F7="","",IF(F7&gt;79,"D",IF(F7&gt;64,"M", IF(F7&gt;49,"P",IF(F7&lt;50,"U")))))</f>
        <v/>
      </c>
      <c r="H7" s="24"/>
    </row>
    <row r="8" spans="1:8" s="41" customFormat="1" ht="23.25" customHeight="1" x14ac:dyDescent="0.25">
      <c r="A8" s="19">
        <v>2</v>
      </c>
      <c r="B8" s="39" t="str">
        <f>IF(Learners!C12="","",Learners!C12)</f>
        <v/>
      </c>
      <c r="C8" s="39" t="str">
        <f>IF(Learners!B12="","",Learners!B12)</f>
        <v/>
      </c>
      <c r="D8" s="39" t="str">
        <f>IF(Learners!D12="","",Learners!D12)</f>
        <v/>
      </c>
      <c r="E8" s="19">
        <f>'Collection of Work'!$E$44</f>
        <v>0</v>
      </c>
      <c r="F8" s="19" t="str">
        <f t="shared" ref="F8:F26" si="0">IF(B8="","",SUM(E8))</f>
        <v/>
      </c>
      <c r="G8" s="19" t="str">
        <f>IF(F8="","",IF(F8&gt;79,"D",IF(F8&gt;64,"M", IF(F8&gt;49,"P",IF(F8&lt;50,"U")))))</f>
        <v/>
      </c>
      <c r="H8" s="40"/>
    </row>
    <row r="9" spans="1:8" ht="23.25" customHeight="1" x14ac:dyDescent="0.25">
      <c r="A9" s="20">
        <v>3</v>
      </c>
      <c r="B9" s="23" t="str">
        <f>IF(Learners!C13="","",Learners!C13)</f>
        <v/>
      </c>
      <c r="C9" s="23" t="str">
        <f>IF(Learners!B13="","",Learners!B13)</f>
        <v/>
      </c>
      <c r="D9" s="23" t="str">
        <f>IF(Learners!D13="","",Learners!D13)</f>
        <v/>
      </c>
      <c r="E9" s="20">
        <f>'Collection of Work'!$F$44</f>
        <v>0</v>
      </c>
      <c r="F9" s="20" t="str">
        <f t="shared" si="0"/>
        <v/>
      </c>
      <c r="G9" s="20" t="str">
        <f t="shared" ref="G9:G26" si="1">IF(F9="","",IF(F9&gt;79,"D",IF(F9&gt;64,"M", IF(F9&gt;49,"P",IF(F9&lt;50,"U")))))</f>
        <v/>
      </c>
      <c r="H9" s="24"/>
    </row>
    <row r="10" spans="1:8" s="41" customFormat="1" ht="23.25" customHeight="1" x14ac:dyDescent="0.25">
      <c r="A10" s="19">
        <v>4</v>
      </c>
      <c r="B10" s="39" t="str">
        <f>IF(Learners!C14="","",Learners!C14)</f>
        <v/>
      </c>
      <c r="C10" s="39" t="str">
        <f>IF(Learners!B14="","",Learners!B14)</f>
        <v/>
      </c>
      <c r="D10" s="39" t="str">
        <f>IF(Learners!D14="","",Learners!D14)</f>
        <v/>
      </c>
      <c r="E10" s="19">
        <f>'Collection of Work'!$G$44</f>
        <v>0</v>
      </c>
      <c r="F10" s="19" t="str">
        <f t="shared" si="0"/>
        <v/>
      </c>
      <c r="G10" s="19" t="str">
        <f t="shared" si="1"/>
        <v/>
      </c>
      <c r="H10" s="40"/>
    </row>
    <row r="11" spans="1:8" ht="23.25" customHeight="1" x14ac:dyDescent="0.25">
      <c r="A11" s="20">
        <v>5</v>
      </c>
      <c r="B11" s="23" t="str">
        <f>IF(Learners!C15="","",Learners!C15)</f>
        <v/>
      </c>
      <c r="C11" s="23" t="str">
        <f>IF(Learners!B15="","",Learners!B15)</f>
        <v/>
      </c>
      <c r="D11" s="23" t="str">
        <f>IF(Learners!D15="","",Learners!D15)</f>
        <v/>
      </c>
      <c r="E11" s="20">
        <f>'Collection of Work'!$H$44</f>
        <v>0</v>
      </c>
      <c r="F11" s="20" t="str">
        <f t="shared" si="0"/>
        <v/>
      </c>
      <c r="G11" s="20" t="str">
        <f t="shared" si="1"/>
        <v/>
      </c>
      <c r="H11" s="24"/>
    </row>
    <row r="12" spans="1:8" s="41" customFormat="1" ht="23.25" customHeight="1" x14ac:dyDescent="0.25">
      <c r="A12" s="19">
        <v>6</v>
      </c>
      <c r="B12" s="39" t="str">
        <f>IF(Learners!C16="","",Learners!C16)</f>
        <v/>
      </c>
      <c r="C12" s="39" t="str">
        <f>IF(Learners!B16="","",Learners!B16)</f>
        <v/>
      </c>
      <c r="D12" s="39" t="str">
        <f>IF(Learners!D16="","",Learners!D16)</f>
        <v/>
      </c>
      <c r="E12" s="19">
        <f>'Collection of Work'!$I$44</f>
        <v>0</v>
      </c>
      <c r="F12" s="19" t="str">
        <f t="shared" si="0"/>
        <v/>
      </c>
      <c r="G12" s="19" t="str">
        <f t="shared" si="1"/>
        <v/>
      </c>
      <c r="H12" s="40"/>
    </row>
    <row r="13" spans="1:8" ht="23.25" customHeight="1" x14ac:dyDescent="0.25">
      <c r="A13" s="20">
        <v>7</v>
      </c>
      <c r="B13" s="23" t="str">
        <f>IF(Learners!C17="","",Learners!C17)</f>
        <v/>
      </c>
      <c r="C13" s="23" t="str">
        <f>IF(Learners!B17="","",Learners!B17)</f>
        <v/>
      </c>
      <c r="D13" s="23" t="str">
        <f>IF(Learners!D17="","",Learners!D17)</f>
        <v/>
      </c>
      <c r="E13" s="20">
        <f>'Collection of Work'!$J$44</f>
        <v>0</v>
      </c>
      <c r="F13" s="20" t="str">
        <f t="shared" si="0"/>
        <v/>
      </c>
      <c r="G13" s="20" t="str">
        <f t="shared" si="1"/>
        <v/>
      </c>
      <c r="H13" s="24"/>
    </row>
    <row r="14" spans="1:8" s="41" customFormat="1" ht="23.25" customHeight="1" x14ac:dyDescent="0.25">
      <c r="A14" s="19">
        <v>8</v>
      </c>
      <c r="B14" s="39" t="str">
        <f>IF(Learners!C18="","",Learners!C18)</f>
        <v/>
      </c>
      <c r="C14" s="39" t="str">
        <f>IF(Learners!B18="","",Learners!B18)</f>
        <v/>
      </c>
      <c r="D14" s="39" t="str">
        <f>IF(Learners!D18="","",Learners!D18)</f>
        <v/>
      </c>
      <c r="E14" s="19">
        <f>'Collection of Work'!$K$44</f>
        <v>0</v>
      </c>
      <c r="F14" s="19" t="str">
        <f t="shared" si="0"/>
        <v/>
      </c>
      <c r="G14" s="19" t="str">
        <f t="shared" si="1"/>
        <v/>
      </c>
      <c r="H14" s="40"/>
    </row>
    <row r="15" spans="1:8" ht="23.25" customHeight="1" x14ac:dyDescent="0.25">
      <c r="A15" s="20">
        <v>9</v>
      </c>
      <c r="B15" s="23" t="str">
        <f>IF(Learners!C19="","",Learners!C19)</f>
        <v/>
      </c>
      <c r="C15" s="23" t="str">
        <f>IF(Learners!B19="","",Learners!B19)</f>
        <v/>
      </c>
      <c r="D15" s="23" t="str">
        <f>IF(Learners!D19="","",Learners!D19)</f>
        <v/>
      </c>
      <c r="E15" s="20">
        <f>'Collection of Work'!$L$44</f>
        <v>0</v>
      </c>
      <c r="F15" s="20" t="str">
        <f t="shared" si="0"/>
        <v/>
      </c>
      <c r="G15" s="20" t="str">
        <f t="shared" si="1"/>
        <v/>
      </c>
      <c r="H15" s="24"/>
    </row>
    <row r="16" spans="1:8" s="41" customFormat="1" ht="23.25" customHeight="1" x14ac:dyDescent="0.25">
      <c r="A16" s="19">
        <v>10</v>
      </c>
      <c r="B16" s="39" t="str">
        <f>IF(Learners!C20="","",Learners!C20)</f>
        <v/>
      </c>
      <c r="C16" s="39" t="str">
        <f>IF(Learners!B20="","",Learners!B20)</f>
        <v/>
      </c>
      <c r="D16" s="39" t="str">
        <f>IF(Learners!D20="","",Learners!D20)</f>
        <v/>
      </c>
      <c r="E16" s="19">
        <f>'Collection of Work'!$M$44</f>
        <v>0</v>
      </c>
      <c r="F16" s="19" t="str">
        <f t="shared" si="0"/>
        <v/>
      </c>
      <c r="G16" s="19" t="str">
        <f t="shared" si="1"/>
        <v/>
      </c>
      <c r="H16" s="40"/>
    </row>
    <row r="17" spans="1:8" ht="23.25" customHeight="1" x14ac:dyDescent="0.25">
      <c r="A17" s="20">
        <v>11</v>
      </c>
      <c r="B17" s="23" t="str">
        <f>IF(Learners!C21="","",Learners!C21)</f>
        <v/>
      </c>
      <c r="C17" s="23" t="str">
        <f>IF(Learners!B21="","",Learners!B21)</f>
        <v/>
      </c>
      <c r="D17" s="23" t="str">
        <f>IF(Learners!D21="","",Learners!D21)</f>
        <v/>
      </c>
      <c r="E17" s="20">
        <f>'Collection of Work'!$M$44</f>
        <v>0</v>
      </c>
      <c r="F17" s="20" t="str">
        <f t="shared" si="0"/>
        <v/>
      </c>
      <c r="G17" s="20" t="str">
        <f t="shared" si="1"/>
        <v/>
      </c>
      <c r="H17" s="24"/>
    </row>
    <row r="18" spans="1:8" s="41" customFormat="1" ht="23.25" customHeight="1" x14ac:dyDescent="0.25">
      <c r="A18" s="19">
        <v>12</v>
      </c>
      <c r="B18" s="39" t="str">
        <f>IF(Learners!C22="","",Learners!C22)</f>
        <v/>
      </c>
      <c r="C18" s="39" t="str">
        <f>IF(Learners!B22="","",Learners!B22)</f>
        <v/>
      </c>
      <c r="D18" s="39" t="str">
        <f>IF(Learners!D22="","",Learners!D22)</f>
        <v/>
      </c>
      <c r="E18" s="19">
        <f>'Collection of Work'!$O$44</f>
        <v>0</v>
      </c>
      <c r="F18" s="19" t="str">
        <f t="shared" si="0"/>
        <v/>
      </c>
      <c r="G18" s="19" t="str">
        <f t="shared" si="1"/>
        <v/>
      </c>
      <c r="H18" s="40"/>
    </row>
    <row r="19" spans="1:8" ht="23.25" customHeight="1" x14ac:dyDescent="0.25">
      <c r="A19" s="20">
        <v>13</v>
      </c>
      <c r="B19" s="23" t="str">
        <f>IF(Learners!C23="","",Learners!C23)</f>
        <v/>
      </c>
      <c r="C19" s="23" t="str">
        <f>IF(Learners!B23="","",Learners!B23)</f>
        <v/>
      </c>
      <c r="D19" s="23" t="str">
        <f>IF(Learners!D23="","",Learners!D23)</f>
        <v/>
      </c>
      <c r="E19" s="20">
        <f>'Collection of Work'!$P$44</f>
        <v>0</v>
      </c>
      <c r="F19" s="20" t="str">
        <f t="shared" si="0"/>
        <v/>
      </c>
      <c r="G19" s="20" t="str">
        <f t="shared" si="1"/>
        <v/>
      </c>
      <c r="H19" s="24"/>
    </row>
    <row r="20" spans="1:8" s="41" customFormat="1" ht="23.25" customHeight="1" x14ac:dyDescent="0.25">
      <c r="A20" s="19">
        <v>14</v>
      </c>
      <c r="B20" s="39" t="str">
        <f>IF(Learners!C24="","",Learners!C24)</f>
        <v/>
      </c>
      <c r="C20" s="39" t="str">
        <f>IF(Learners!B24="","",Learners!B24)</f>
        <v/>
      </c>
      <c r="D20" s="39" t="str">
        <f>IF(Learners!D24="","",Learners!D24)</f>
        <v/>
      </c>
      <c r="E20" s="19">
        <f>'Collection of Work'!$Q$44</f>
        <v>0</v>
      </c>
      <c r="F20" s="19" t="str">
        <f t="shared" si="0"/>
        <v/>
      </c>
      <c r="G20" s="19" t="str">
        <f t="shared" si="1"/>
        <v/>
      </c>
      <c r="H20" s="40"/>
    </row>
    <row r="21" spans="1:8" ht="23.25" customHeight="1" x14ac:dyDescent="0.25">
      <c r="A21" s="20">
        <v>15</v>
      </c>
      <c r="B21" s="23" t="str">
        <f>IF(Learners!C25="","",Learners!C25)</f>
        <v/>
      </c>
      <c r="C21" s="23" t="str">
        <f>IF(Learners!B25="","",Learners!B25)</f>
        <v/>
      </c>
      <c r="D21" s="23" t="str">
        <f>IF(Learners!D25="","",Learners!D25)</f>
        <v/>
      </c>
      <c r="E21" s="20">
        <f>'Collection of Work'!$R$44</f>
        <v>0</v>
      </c>
      <c r="F21" s="20" t="str">
        <f t="shared" si="0"/>
        <v/>
      </c>
      <c r="G21" s="20" t="str">
        <f t="shared" si="1"/>
        <v/>
      </c>
      <c r="H21" s="24"/>
    </row>
    <row r="22" spans="1:8" s="41" customFormat="1" ht="23.25" customHeight="1" x14ac:dyDescent="0.25">
      <c r="A22" s="19">
        <v>16</v>
      </c>
      <c r="B22" s="39" t="str">
        <f>IF(Learners!C26="","",Learners!C26)</f>
        <v/>
      </c>
      <c r="C22" s="39" t="str">
        <f>IF(Learners!B26="","",Learners!B26)</f>
        <v/>
      </c>
      <c r="D22" s="39" t="str">
        <f>IF(Learners!D26="","",Learners!D26)</f>
        <v/>
      </c>
      <c r="E22" s="19">
        <f>'Collection of Work'!$S$44</f>
        <v>0</v>
      </c>
      <c r="F22" s="19" t="str">
        <f t="shared" si="0"/>
        <v/>
      </c>
      <c r="G22" s="19" t="str">
        <f t="shared" si="1"/>
        <v/>
      </c>
      <c r="H22" s="40"/>
    </row>
    <row r="23" spans="1:8" ht="23.25" customHeight="1" x14ac:dyDescent="0.25">
      <c r="A23" s="20">
        <v>17</v>
      </c>
      <c r="B23" s="23" t="str">
        <f>IF(Learners!C27="","",Learners!C27)</f>
        <v/>
      </c>
      <c r="C23" s="23" t="str">
        <f>IF(Learners!B27="","",Learners!B27)</f>
        <v/>
      </c>
      <c r="D23" s="23" t="str">
        <f>IF(Learners!D27="","",Learners!D27)</f>
        <v/>
      </c>
      <c r="E23" s="20">
        <f>'Collection of Work'!$T$44</f>
        <v>0</v>
      </c>
      <c r="F23" s="20" t="str">
        <f t="shared" si="0"/>
        <v/>
      </c>
      <c r="G23" s="20" t="str">
        <f t="shared" si="1"/>
        <v/>
      </c>
      <c r="H23" s="24"/>
    </row>
    <row r="24" spans="1:8" s="41" customFormat="1" ht="23.25" customHeight="1" x14ac:dyDescent="0.25">
      <c r="A24" s="19">
        <v>18</v>
      </c>
      <c r="B24" s="39" t="str">
        <f>IF(Learners!C28="","",Learners!C28)</f>
        <v/>
      </c>
      <c r="C24" s="39" t="str">
        <f>IF(Learners!B28="","",Learners!B28)</f>
        <v/>
      </c>
      <c r="D24" s="39" t="str">
        <f>IF(Learners!D28="","",Learners!D28)</f>
        <v/>
      </c>
      <c r="E24" s="19">
        <f>'Collection of Work'!$U$44</f>
        <v>0</v>
      </c>
      <c r="F24" s="19" t="str">
        <f t="shared" si="0"/>
        <v/>
      </c>
      <c r="G24" s="19" t="str">
        <f t="shared" si="1"/>
        <v/>
      </c>
      <c r="H24" s="40"/>
    </row>
    <row r="25" spans="1:8" ht="23.25" customHeight="1" x14ac:dyDescent="0.25">
      <c r="A25" s="20">
        <v>19</v>
      </c>
      <c r="B25" s="23" t="str">
        <f>IF(Learners!C29="","",Learners!C29)</f>
        <v/>
      </c>
      <c r="C25" s="23" t="str">
        <f>IF(Learners!B29="","",Learners!B29)</f>
        <v/>
      </c>
      <c r="D25" s="23" t="str">
        <f>IF(Learners!D29="","",Learners!D29)</f>
        <v/>
      </c>
      <c r="E25" s="20">
        <f>'Collection of Work'!$V$44</f>
        <v>0</v>
      </c>
      <c r="F25" s="20" t="str">
        <f t="shared" si="0"/>
        <v/>
      </c>
      <c r="G25" s="20" t="str">
        <f t="shared" si="1"/>
        <v/>
      </c>
      <c r="H25" s="24"/>
    </row>
    <row r="26" spans="1:8" s="41" customFormat="1" ht="23.25" customHeight="1" x14ac:dyDescent="0.25">
      <c r="A26" s="19">
        <v>20</v>
      </c>
      <c r="B26" s="39" t="str">
        <f>IF(Learners!C30="","",Learners!C30)</f>
        <v/>
      </c>
      <c r="C26" s="39" t="str">
        <f>IF(Learners!B30="","",Learners!B30)</f>
        <v/>
      </c>
      <c r="D26" s="39" t="str">
        <f>IF(Learners!D30="","",Learners!D30)</f>
        <v/>
      </c>
      <c r="E26" s="19">
        <f>'Collection of Work'!$W$44</f>
        <v>0</v>
      </c>
      <c r="F26" s="19" t="str">
        <f t="shared" si="0"/>
        <v/>
      </c>
      <c r="G26" s="19" t="str">
        <f t="shared" si="1"/>
        <v/>
      </c>
      <c r="H26" s="40"/>
    </row>
    <row r="27" spans="1:8" x14ac:dyDescent="0.25">
      <c r="H27" s="18"/>
    </row>
    <row r="28" spans="1:8" ht="29.25" customHeight="1" x14ac:dyDescent="0.25">
      <c r="A28" s="54" t="s">
        <v>25</v>
      </c>
      <c r="B28" s="55"/>
      <c r="C28" s="55"/>
      <c r="D28" s="55"/>
      <c r="E28" s="55"/>
      <c r="F28" s="55"/>
      <c r="G28" s="55"/>
      <c r="H28" s="55"/>
    </row>
    <row r="29" spans="1:8" ht="30" customHeight="1" x14ac:dyDescent="0.25">
      <c r="A29" s="56" t="s">
        <v>26</v>
      </c>
      <c r="B29" s="57"/>
      <c r="C29" s="57"/>
      <c r="D29" s="57"/>
      <c r="E29" s="57"/>
      <c r="F29" s="57"/>
      <c r="G29" s="57"/>
      <c r="H29" s="57"/>
    </row>
    <row r="30" spans="1:8" x14ac:dyDescent="0.25">
      <c r="B30" s="7"/>
    </row>
  </sheetData>
  <sheetProtection algorithmName="SHA-512" hashValue="Dg6UMgn94ejyKXzL34wtDz2Ga0DM5Mics4dnAtH2oj6+9n7Rhun8KIuxYBISgKq1Vi/0ThAvVngRLLXCOn3PnQ==" saltValue="J/WOT3vK5y7TfnpMDjVC8A==" spinCount="100000" sheet="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2020-11-06T14:55:16Z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