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8940" activeTab="3"/>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E10" i="5"/>
  <c r="F10" i="5"/>
  <c r="G10" i="5"/>
  <c r="H10" i="5"/>
  <c r="I10" i="5"/>
  <c r="J10" i="5"/>
  <c r="K10" i="5"/>
  <c r="L10" i="5"/>
  <c r="M10" i="5"/>
  <c r="N10" i="5"/>
  <c r="O10" i="5"/>
  <c r="P10" i="5"/>
  <c r="Q10" i="5"/>
  <c r="R10" i="5"/>
  <c r="S10" i="5"/>
  <c r="T10" i="5"/>
  <c r="U10" i="5"/>
  <c r="V10" i="5"/>
  <c r="W10" i="5"/>
  <c r="C10" i="5"/>
  <c r="D11" i="3"/>
  <c r="E11" i="3"/>
  <c r="F11" i="3"/>
  <c r="G11" i="3"/>
  <c r="H11" i="3"/>
  <c r="I11" i="3"/>
  <c r="J11" i="3"/>
  <c r="K11" i="3"/>
  <c r="L11" i="3"/>
  <c r="M11" i="3"/>
  <c r="N11" i="3"/>
  <c r="O11" i="3"/>
  <c r="P11" i="3"/>
  <c r="Q11" i="3"/>
  <c r="R11" i="3"/>
  <c r="S11" i="3"/>
  <c r="T11" i="3"/>
  <c r="U11" i="3"/>
  <c r="V11" i="3"/>
  <c r="W11" i="3"/>
  <c r="C11" i="3"/>
  <c r="F26" i="6" l="1"/>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G26" i="6" l="1"/>
  <c r="G22" i="6"/>
  <c r="G18" i="6"/>
  <c r="G14" i="6"/>
  <c r="G10" i="6"/>
  <c r="E9" i="6"/>
  <c r="G9" i="6" s="1"/>
  <c r="E13" i="6"/>
  <c r="G13" i="6" s="1"/>
  <c r="E17" i="6"/>
  <c r="G17" i="6" s="1"/>
  <c r="E21" i="6"/>
  <c r="G21" i="6" s="1"/>
  <c r="E25" i="6"/>
  <c r="G25" i="6" s="1"/>
  <c r="E7" i="6"/>
  <c r="G7" i="6" s="1"/>
  <c r="H7" i="6" s="1"/>
  <c r="E11" i="6"/>
  <c r="G11" i="6" s="1"/>
  <c r="E15" i="6"/>
  <c r="G15" i="6" s="1"/>
  <c r="E19" i="6"/>
  <c r="G19" i="6" s="1"/>
  <c r="E23" i="6"/>
  <c r="G23" i="6" s="1"/>
  <c r="E8" i="6"/>
  <c r="G8" i="6" s="1"/>
  <c r="E12" i="6"/>
  <c r="G12" i="6" s="1"/>
  <c r="E16" i="6"/>
  <c r="G16" i="6" s="1"/>
  <c r="E20" i="6"/>
  <c r="G20" i="6" s="1"/>
  <c r="E24" i="6"/>
  <c r="G24" i="6" s="1"/>
  <c r="H26" i="6"/>
  <c r="H25" i="6" l="1"/>
  <c r="H24" i="6"/>
  <c r="H22" i="6"/>
  <c r="H8" i="6"/>
  <c r="H20" i="6"/>
  <c r="H9" i="6"/>
  <c r="H10" i="6"/>
  <c r="H12" i="6"/>
  <c r="H16" i="6"/>
  <c r="H14" i="6"/>
  <c r="H11" i="6"/>
  <c r="H13" i="6"/>
  <c r="H21" i="6"/>
  <c r="H17" i="6"/>
  <c r="H19" i="6"/>
  <c r="H15" i="6"/>
  <c r="H18" i="6"/>
  <c r="H23" i="6"/>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<sst xmlns="http://schemas.openxmlformats.org/spreadsheetml/2006/main" count="57" uniqueCount="40">
  <si>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</si>
  <si>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</si>
  <si>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</si>
  <si>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</si>
  <si>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</si>
  <si>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</si>
  <si>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</si>
  <si>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</si>
  <si>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</si>
  <si>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</si>
  <si>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</si>
  <si>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</si>
  <si>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</si>
  <si>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</si>
  <si>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</si>
  <si>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</si>
  <si>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</si>
  <si>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</si>
  <si>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</si>
  <si>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</si>
  <si>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</si>
  <si>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</si>
  <si>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</si>
  <si>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</si>
  <si>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</si>
  <si>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</si>
  <si>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</si>
  <si>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6N2207 Boundary Management</t>
  </si>
  <si>
    <t>Assignment Weighting 50%</t>
  </si>
  <si>
    <t>Comprehensive assessment of organisational operations/activities.</t>
  </si>
  <si>
    <t>Critical reflection and evaluation of own professional effectiveness.</t>
  </si>
  <si>
    <t>Learner Record Weighting 50%</t>
  </si>
  <si>
    <t>Insightful reflections and evaluations on Boundary Management issues.</t>
  </si>
  <si>
    <t>Thorough understanding of issues relating to Boundary Management.</t>
  </si>
  <si>
    <t>Clear understanding of the theoretical underpinning/justifications of the strategies/actions suggested.</t>
  </si>
  <si>
    <t>Comprehensive short term and long term solutions provided.</t>
  </si>
  <si>
    <t>Thorough evaluation of personal learning gained.</t>
  </si>
  <si>
    <t>In-depth review of the experiences, activities and responses encountered in relation to at least three of the following:                                                 · Policies/Procedures,
· Communication skills,
· Protocols/best practice models,
· Confidentiality,
· Legislation,
· The roles of individuals in organisations.</t>
  </si>
  <si>
    <t>Comprehensive review of the skills acquired in relation to the issues reviewed while working in real and/or simulated contexts.</t>
  </si>
  <si>
    <t>TOTAL (100 Marks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</si>
</sst>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2"/>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indexed="64"/>
      </right>
      <top style="thin">
        <color auto="1"/>
      </top>
      <bottom style="thin">
        <color auto="1"/>
      </bottom>
      <diagonal/>
    </border>
  </borders>
  <cellStyleXfs count="1">
    <xf numFmtId="0" fontId="0" fillId="0" borderId="0"/>
  </cellStyleXfs>
  <cellXfs count="4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11" fillId="0" borderId="0" xfId="0" applyFont="1"/>
    <xf numFmtId="0" fontId="9" fillId="0" borderId="1" xfId="0" applyFont="1" applyBorder="1" applyAlignment="1">
      <alignment horizontal="center" vertical="center"/>
    </xf>
    <xf numFmtId="0" fontId="12"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12" fillId="0" borderId="1" xfId="0" applyFont="1" applyBorder="1" applyAlignment="1">
      <alignment vertical="center"/>
    </xf>
    <xf numFmtId="0" fontId="13" fillId="0" borderId="1" xfId="0" applyFont="1" applyBorder="1" applyAlignment="1">
      <alignment vertical="center" wrapText="1"/>
    </xf>
    <xf numFmtId="0" fontId="0" fillId="0" borderId="1" xfId="0" applyBorder="1" applyAlignment="1">
      <alignment vertical="center"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9"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4"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uCiIl3BA5tx1Fg2ouJTYNwT7Af4aTMHeXy4OcwC3nqgmFYMhrAQ/o3XePPkxxeCf1qP6xqmdFmdVGbtp+f6Wbw==" saltValue="UviZ+UJVlqfzZT1+EzExcg=="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zoomScale="89" zoomScaleNormal="89" workbookViewId="0">
      <pane xSplit="2" ySplit="5" topLeftCell="C6" activePane="bottomRight" state="frozen"/>
      <selection pane="topRight" activeCell="C1" sqref="C1"/>
      <selection pane="bottomLeft" activeCell="A6" sqref="A6"/>
      <selection pane="bottomRight" activeCell="D6" sqref="D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6N2207 Boundary Management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4" t="s">
        <v>28</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9" t="s">
        <v>11</v>
      </c>
      <c r="B5" s="10"/>
      <c r="C5" s="11" t="s">
        <v>12</v>
      </c>
      <c r="D5" s="35"/>
      <c r="E5" s="35"/>
      <c r="F5" s="35"/>
      <c r="G5" s="35"/>
      <c r="H5" s="35"/>
      <c r="I5" s="35"/>
      <c r="J5" s="35"/>
      <c r="K5" s="35"/>
      <c r="L5" s="35"/>
      <c r="M5" s="35"/>
      <c r="N5" s="35"/>
      <c r="O5" s="35"/>
      <c r="P5" s="35"/>
      <c r="Q5" s="35"/>
      <c r="R5" s="35"/>
      <c r="S5" s="35"/>
      <c r="T5" s="35"/>
      <c r="U5" s="35"/>
      <c r="V5" s="35"/>
      <c r="W5" s="35"/>
    </row>
    <row r="6" spans="1:23" s="7" customFormat="1" ht="36.75" customHeight="1" x14ac:dyDescent="0.25">
      <c r="A6" s="25" t="s">
        <v>13</v>
      </c>
      <c r="B6" s="26" t="s">
        <v>29</v>
      </c>
      <c r="C6" s="22">
        <v>20</v>
      </c>
      <c r="D6" s="27"/>
      <c r="E6" s="27"/>
      <c r="F6" s="27"/>
      <c r="G6" s="27"/>
      <c r="H6" s="27"/>
      <c r="I6" s="27"/>
      <c r="J6" s="27"/>
      <c r="K6" s="27"/>
      <c r="L6" s="27"/>
      <c r="M6" s="27"/>
      <c r="N6" s="27"/>
      <c r="O6" s="27"/>
      <c r="P6" s="27"/>
      <c r="Q6" s="27"/>
      <c r="R6" s="27"/>
      <c r="S6" s="27"/>
      <c r="T6" s="27"/>
      <c r="U6" s="27"/>
      <c r="V6" s="27"/>
      <c r="W6" s="27"/>
    </row>
    <row r="7" spans="1:23" s="7" customFormat="1" ht="54" customHeight="1" x14ac:dyDescent="0.25">
      <c r="A7" s="25" t="s">
        <v>13</v>
      </c>
      <c r="B7" s="26" t="s">
        <v>34</v>
      </c>
      <c r="C7" s="22">
        <v>20</v>
      </c>
      <c r="D7" s="27"/>
      <c r="E7" s="27"/>
      <c r="F7" s="27"/>
      <c r="G7" s="27"/>
      <c r="H7" s="27"/>
      <c r="I7" s="27"/>
      <c r="J7" s="27"/>
      <c r="K7" s="27"/>
      <c r="L7" s="27"/>
      <c r="M7" s="27"/>
      <c r="N7" s="27"/>
      <c r="O7" s="27"/>
      <c r="P7" s="27"/>
      <c r="Q7" s="27"/>
      <c r="R7" s="27"/>
      <c r="S7" s="27"/>
      <c r="T7" s="27"/>
      <c r="U7" s="27"/>
      <c r="V7" s="27"/>
      <c r="W7" s="27"/>
    </row>
    <row r="8" spans="1:23" s="7" customFormat="1" ht="27" customHeight="1" x14ac:dyDescent="0.25">
      <c r="A8" s="25" t="s">
        <v>13</v>
      </c>
      <c r="B8" s="28" t="s">
        <v>35</v>
      </c>
      <c r="C8" s="22">
        <v>30</v>
      </c>
      <c r="D8" s="27"/>
      <c r="E8" s="27"/>
      <c r="F8" s="27"/>
      <c r="G8" s="27"/>
      <c r="H8" s="27"/>
      <c r="I8" s="27"/>
      <c r="J8" s="27"/>
      <c r="K8" s="27"/>
      <c r="L8" s="27"/>
      <c r="M8" s="27"/>
      <c r="N8" s="27"/>
      <c r="O8" s="27"/>
      <c r="P8" s="27"/>
      <c r="Q8" s="27"/>
      <c r="R8" s="27"/>
      <c r="S8" s="27"/>
      <c r="T8" s="27"/>
      <c r="U8" s="27"/>
      <c r="V8" s="27"/>
      <c r="W8" s="27"/>
    </row>
    <row r="9" spans="1:23" s="7" customFormat="1" ht="38.25" customHeight="1" x14ac:dyDescent="0.25">
      <c r="A9" s="25" t="s">
        <v>13</v>
      </c>
      <c r="B9" s="26" t="s">
        <v>30</v>
      </c>
      <c r="C9" s="22">
        <v>20</v>
      </c>
      <c r="D9" s="27"/>
      <c r="E9" s="27"/>
      <c r="F9" s="27"/>
      <c r="G9" s="27"/>
      <c r="H9" s="27"/>
      <c r="I9" s="27"/>
      <c r="J9" s="27"/>
      <c r="K9" s="27"/>
      <c r="L9" s="27"/>
      <c r="M9" s="27"/>
      <c r="N9" s="27"/>
      <c r="O9" s="27"/>
      <c r="P9" s="27"/>
      <c r="Q9" s="27"/>
      <c r="R9" s="27"/>
      <c r="S9" s="27"/>
      <c r="T9" s="27"/>
      <c r="U9" s="27"/>
      <c r="V9" s="27"/>
      <c r="W9" s="27"/>
    </row>
    <row r="10" spans="1:23" s="7" customFormat="1" ht="30" customHeight="1" x14ac:dyDescent="0.25">
      <c r="A10" s="25" t="s">
        <v>13</v>
      </c>
      <c r="B10" s="28" t="s">
        <v>36</v>
      </c>
      <c r="C10" s="22">
        <v>10</v>
      </c>
      <c r="D10" s="27"/>
      <c r="E10" s="27"/>
      <c r="F10" s="27"/>
      <c r="G10" s="27"/>
      <c r="H10" s="27"/>
      <c r="I10" s="27"/>
      <c r="J10" s="27"/>
      <c r="K10" s="27"/>
      <c r="L10" s="27"/>
      <c r="M10" s="27"/>
      <c r="N10" s="27"/>
      <c r="O10" s="27"/>
      <c r="P10" s="27"/>
      <c r="Q10" s="27"/>
      <c r="R10" s="27"/>
      <c r="S10" s="27"/>
      <c r="T10" s="27"/>
      <c r="U10" s="27"/>
      <c r="V10" s="27"/>
      <c r="W10" s="27"/>
    </row>
    <row r="11" spans="1:23" x14ac:dyDescent="0.25">
      <c r="A11" s="31" t="s">
        <v>39</v>
      </c>
      <c r="B11" s="32"/>
      <c r="C11" s="8">
        <f>SUM(C6:C10)/2</f>
        <v>50</v>
      </c>
      <c r="D11" s="8">
        <f t="shared" ref="D11:W11" si="0">SUM(D6:D10)/2</f>
        <v>0</v>
      </c>
      <c r="E11" s="8">
        <f t="shared" si="0"/>
        <v>0</v>
      </c>
      <c r="F11" s="8">
        <f t="shared" si="0"/>
        <v>0</v>
      </c>
      <c r="G11" s="8">
        <f t="shared" si="0"/>
        <v>0</v>
      </c>
      <c r="H11" s="8">
        <f t="shared" si="0"/>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row>
    <row r="13" spans="1:23" x14ac:dyDescent="0.25">
      <c r="A13" t="s">
        <v>14</v>
      </c>
      <c r="B13" t="s">
        <v>15</v>
      </c>
    </row>
    <row r="14" spans="1:23" x14ac:dyDescent="0.25">
      <c r="B14" t="s">
        <v>16</v>
      </c>
    </row>
  </sheetData>
  <sheetProtection algorithmName="SHA-512" hashValue="QJ2fm1nEO9tG8ZuaR5+geIViB49aRHQ2SItncH5tn6JaAtsObl00s7tE37okQsbASimDUHM7YZdL9tiZKhQqIQ==" saltValue="d4SthYBbOOLg28WuB5UWbQ==" spinCount="100000" sheet="1" objects="1" scenarios="1" selectLockedCells="1"/>
  <mergeCells count="21">
    <mergeCell ref="V2:V5"/>
    <mergeCell ref="W2:W5"/>
    <mergeCell ref="P2:P5"/>
    <mergeCell ref="Q2:Q5"/>
    <mergeCell ref="R2:R5"/>
    <mergeCell ref="S2:S5"/>
    <mergeCell ref="T2:T5"/>
    <mergeCell ref="U2:U5"/>
    <mergeCell ref="A11:B11"/>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12" priority="224">
      <formula>D6&gt;$C6</formula>
    </cfRule>
  </conditionalFormatting>
  <conditionalFormatting sqref="D7:D10">
    <cfRule type="expression" dxfId="11" priority="4">
      <formula>D7&gt;$C7</formula>
    </cfRule>
  </conditionalFormatting>
  <conditionalFormatting sqref="E6:W6">
    <cfRule type="expression" dxfId="5" priority="2">
      <formula>E6&gt;$C6</formula>
    </cfRule>
  </conditionalFormatting>
  <conditionalFormatting sqref="E7:W10">
    <cfRule type="expression" dxfId="4" priority="1">
      <formula>E7&gt;$C7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zoomScale="89" zoomScaleNormal="89" workbookViewId="0">
      <pane ySplit="5" topLeftCell="A6" activePane="bottomLeft" state="frozen"/>
      <selection pane="bottomLef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6N2207 Boundary Management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4" t="s">
        <v>31</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9" t="s">
        <v>11</v>
      </c>
      <c r="B5" s="10"/>
      <c r="C5" s="11" t="s">
        <v>12</v>
      </c>
      <c r="D5" s="35"/>
      <c r="E5" s="35"/>
      <c r="F5" s="35"/>
      <c r="G5" s="35"/>
      <c r="H5" s="35"/>
      <c r="I5" s="35"/>
      <c r="J5" s="35"/>
      <c r="K5" s="35"/>
      <c r="L5" s="35"/>
      <c r="M5" s="35"/>
      <c r="N5" s="35"/>
      <c r="O5" s="35"/>
      <c r="P5" s="35"/>
      <c r="Q5" s="35"/>
      <c r="R5" s="35"/>
      <c r="S5" s="35"/>
      <c r="T5" s="35"/>
      <c r="U5" s="35"/>
      <c r="V5" s="35"/>
      <c r="W5" s="35"/>
    </row>
    <row r="6" spans="1:23" s="7" customFormat="1" ht="47.25" customHeight="1" x14ac:dyDescent="0.25">
      <c r="A6" s="25" t="s">
        <v>13</v>
      </c>
      <c r="B6" s="26" t="s">
        <v>33</v>
      </c>
      <c r="C6" s="22">
        <v>15</v>
      </c>
      <c r="D6" s="27"/>
      <c r="E6" s="27"/>
      <c r="F6" s="27"/>
      <c r="G6" s="27"/>
      <c r="H6" s="27"/>
      <c r="I6" s="27"/>
      <c r="J6" s="27"/>
      <c r="K6" s="27"/>
      <c r="L6" s="27"/>
      <c r="M6" s="27"/>
      <c r="N6" s="27"/>
      <c r="O6" s="27"/>
      <c r="P6" s="27"/>
      <c r="Q6" s="27"/>
      <c r="R6" s="27"/>
      <c r="S6" s="27"/>
      <c r="T6" s="27"/>
      <c r="U6" s="27"/>
      <c r="V6" s="27"/>
      <c r="W6" s="27"/>
    </row>
    <row r="7" spans="1:23" s="7" customFormat="1" ht="138.75" customHeight="1" x14ac:dyDescent="0.25">
      <c r="A7" s="25" t="s">
        <v>13</v>
      </c>
      <c r="B7" s="29" t="s">
        <v>37</v>
      </c>
      <c r="C7" s="22">
        <v>60</v>
      </c>
      <c r="D7" s="27"/>
      <c r="E7" s="27"/>
      <c r="F7" s="27"/>
      <c r="G7" s="27"/>
      <c r="H7" s="27"/>
      <c r="I7" s="27"/>
      <c r="J7" s="27"/>
      <c r="K7" s="27"/>
      <c r="L7" s="27"/>
      <c r="M7" s="27"/>
      <c r="N7" s="27"/>
      <c r="O7" s="27"/>
      <c r="P7" s="27"/>
      <c r="Q7" s="27"/>
      <c r="R7" s="27"/>
      <c r="S7" s="27"/>
      <c r="T7" s="27"/>
      <c r="U7" s="27"/>
      <c r="V7" s="27"/>
      <c r="W7" s="27"/>
    </row>
    <row r="8" spans="1:23" s="7" customFormat="1" ht="63" customHeight="1" x14ac:dyDescent="0.25">
      <c r="A8" s="25" t="s">
        <v>13</v>
      </c>
      <c r="B8" s="29" t="s">
        <v>38</v>
      </c>
      <c r="C8" s="22">
        <v>10</v>
      </c>
      <c r="D8" s="27"/>
      <c r="E8" s="27"/>
      <c r="F8" s="27"/>
      <c r="G8" s="27"/>
      <c r="H8" s="27"/>
      <c r="I8" s="27"/>
      <c r="J8" s="27"/>
      <c r="K8" s="27"/>
      <c r="L8" s="27"/>
      <c r="M8" s="27"/>
      <c r="N8" s="27"/>
      <c r="O8" s="27"/>
      <c r="P8" s="27"/>
      <c r="Q8" s="27"/>
      <c r="R8" s="27"/>
      <c r="S8" s="27"/>
      <c r="T8" s="27"/>
      <c r="U8" s="27"/>
      <c r="V8" s="27"/>
      <c r="W8" s="27"/>
    </row>
    <row r="9" spans="1:23" s="7" customFormat="1" ht="39.75" customHeight="1" x14ac:dyDescent="0.25">
      <c r="A9" s="25" t="s">
        <v>13</v>
      </c>
      <c r="B9" s="30" t="s">
        <v>32</v>
      </c>
      <c r="C9" s="22">
        <v>15</v>
      </c>
      <c r="D9" s="27"/>
      <c r="E9" s="27"/>
      <c r="F9" s="27"/>
      <c r="G9" s="27"/>
      <c r="H9" s="27"/>
      <c r="I9" s="27"/>
      <c r="J9" s="27"/>
      <c r="K9" s="27"/>
      <c r="L9" s="27"/>
      <c r="M9" s="27"/>
      <c r="N9" s="27"/>
      <c r="O9" s="27"/>
      <c r="P9" s="27"/>
      <c r="Q9" s="27"/>
      <c r="R9" s="27"/>
      <c r="S9" s="27"/>
      <c r="T9" s="27"/>
      <c r="U9" s="27"/>
      <c r="V9" s="27"/>
      <c r="W9" s="27"/>
    </row>
    <row r="10" spans="1:23" x14ac:dyDescent="0.25">
      <c r="A10" s="31" t="s">
        <v>39</v>
      </c>
      <c r="B10" s="32"/>
      <c r="C10" s="8">
        <f>SUM(C6:C9)/2</f>
        <v>50</v>
      </c>
      <c r="D10" s="8">
        <f t="shared" ref="D10:W10" si="0">SUM(D6:D9)/2</f>
        <v>0</v>
      </c>
      <c r="E10" s="8">
        <f t="shared" si="0"/>
        <v>0</v>
      </c>
      <c r="F10" s="8">
        <f t="shared" si="0"/>
        <v>0</v>
      </c>
      <c r="G10" s="8">
        <f t="shared" si="0"/>
        <v>0</v>
      </c>
      <c r="H10" s="8">
        <f t="shared" si="0"/>
        <v>0</v>
      </c>
      <c r="I10" s="8">
        <f t="shared" si="0"/>
        <v>0</v>
      </c>
      <c r="J10" s="8">
        <f t="shared" si="0"/>
        <v>0</v>
      </c>
      <c r="K10" s="8">
        <f t="shared" si="0"/>
        <v>0</v>
      </c>
      <c r="L10" s="8">
        <f t="shared" si="0"/>
        <v>0</v>
      </c>
      <c r="M10" s="8">
        <f t="shared" si="0"/>
        <v>0</v>
      </c>
      <c r="N10" s="8">
        <f t="shared" si="0"/>
        <v>0</v>
      </c>
      <c r="O10" s="8">
        <f t="shared" si="0"/>
        <v>0</v>
      </c>
      <c r="P10" s="8">
        <f t="shared" si="0"/>
        <v>0</v>
      </c>
      <c r="Q10" s="8">
        <f t="shared" si="0"/>
        <v>0</v>
      </c>
      <c r="R10" s="8">
        <f t="shared" si="0"/>
        <v>0</v>
      </c>
      <c r="S10" s="8">
        <f t="shared" si="0"/>
        <v>0</v>
      </c>
      <c r="T10" s="8">
        <f t="shared" si="0"/>
        <v>0</v>
      </c>
      <c r="U10" s="8">
        <f t="shared" si="0"/>
        <v>0</v>
      </c>
      <c r="V10" s="8">
        <f t="shared" si="0"/>
        <v>0</v>
      </c>
      <c r="W10" s="8">
        <f t="shared" si="0"/>
        <v>0</v>
      </c>
    </row>
    <row r="12" spans="1:23" x14ac:dyDescent="0.25">
      <c r="A12" t="s">
        <v>14</v>
      </c>
      <c r="B12" t="s">
        <v>15</v>
      </c>
    </row>
    <row r="13" spans="1:23" x14ac:dyDescent="0.25">
      <c r="B13" t="s">
        <v>16</v>
      </c>
    </row>
  </sheetData>
  <sheetProtection algorithmName="SHA-512" hashValue="aSmK8VFvv9GyVSziseooGpTrFgUR1YDfg4YJmWPOCzt0/qd2hrlJO40YpXEZm3PqcsAYhwAOWzGLuMjEFv8rbw==" saltValue="ZdGr8Bq/U6xWY0mIoiEEIg==" spinCount="100000" sheet="1" objects="1" scenarios="1" selectLockedCells="1"/>
  <mergeCells count="21">
    <mergeCell ref="V2:V5"/>
    <mergeCell ref="W2:W5"/>
    <mergeCell ref="P2:P5"/>
    <mergeCell ref="Q2:Q5"/>
    <mergeCell ref="R2:R5"/>
    <mergeCell ref="S2:S5"/>
    <mergeCell ref="T2:T5"/>
    <mergeCell ref="U2:U5"/>
    <mergeCell ref="A10:B10"/>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10" priority="224">
      <formula>D6&gt;$C6</formula>
    </cfRule>
  </conditionalFormatting>
  <conditionalFormatting sqref="D7">
    <cfRule type="expression" dxfId="9" priority="164">
      <formula>D7&gt;$C7</formula>
    </cfRule>
  </conditionalFormatting>
  <conditionalFormatting sqref="D8">
    <cfRule type="expression" dxfId="8" priority="144">
      <formula>D8&gt;$C8</formula>
    </cfRule>
  </conditionalFormatting>
  <conditionalFormatting sqref="D9">
    <cfRule type="expression" dxfId="7" priority="124">
      <formula>D9&gt;$C9</formula>
    </cfRule>
  </conditionalFormatting>
  <conditionalFormatting sqref="E6:W6">
    <cfRule type="expression" dxfId="3" priority="4">
      <formula>E6&gt;$C6</formula>
    </cfRule>
  </conditionalFormatting>
  <conditionalFormatting sqref="E7:W7">
    <cfRule type="expression" dxfId="2" priority="3">
      <formula>E7&gt;$C7</formula>
    </cfRule>
  </conditionalFormatting>
  <conditionalFormatting sqref="E8:W8">
    <cfRule type="expression" dxfId="1" priority="2">
      <formula>E8&gt;$C8</formula>
    </cfRule>
  </conditionalFormatting>
  <conditionalFormatting sqref="E9:W9">
    <cfRule type="expression" dxfId="0" priority="1">
      <formula>E9&gt;$C9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17</v>
      </c>
    </row>
    <row r="2" spans="1:9" ht="21" x14ac:dyDescent="0.35">
      <c r="A2" s="13" t="s">
        <v>18</v>
      </c>
    </row>
    <row r="4" spans="1:9" ht="18.75" x14ac:dyDescent="0.3">
      <c r="A4" s="2" t="str">
        <f>Learners!A1</f>
        <v>6N2207 Boundary Management</v>
      </c>
    </row>
    <row r="6" spans="1:9" x14ac:dyDescent="0.25">
      <c r="A6" s="15" t="s">
        <v>7</v>
      </c>
      <c r="B6" s="15" t="s">
        <v>9</v>
      </c>
      <c r="C6" s="15" t="s">
        <v>8</v>
      </c>
      <c r="D6" s="16" t="s">
        <v>19</v>
      </c>
      <c r="E6" s="16" t="s">
        <v>20</v>
      </c>
      <c r="F6" s="16" t="s">
        <v>21</v>
      </c>
      <c r="G6" s="16" t="s">
        <v>22</v>
      </c>
      <c r="H6" s="16" t="s">
        <v>23</v>
      </c>
      <c r="I6" s="16" t="s">
        <v>24</v>
      </c>
    </row>
    <row r="7" spans="1:9" ht="23.25" customHeight="1" x14ac:dyDescent="0.25">
      <c r="A7" s="19">
        <v>1</v>
      </c>
      <c r="B7" s="20" t="str">
        <f>IF(Learners!C11="","",Learners!C11)</f>
        <v/>
      </c>
      <c r="C7" s="20" t="str">
        <f>IF(Learners!B11="","",Learners!B11)</f>
        <v/>
      </c>
      <c r="D7" s="19" t="str">
        <f>IF(Learners!D$11="","",Learners!D$11)</f>
        <v/>
      </c>
      <c r="E7" s="19">
        <f>Assignment!$D$11</f>
        <v>0</v>
      </c>
      <c r="F7" s="19">
        <f>'Learner Record'!$D$10</f>
        <v>0</v>
      </c>
      <c r="G7" s="19" t="str">
        <f t="shared" ref="G7:G26" si="0">IF(B7="","",SUM(E7:F7))</f>
        <v/>
      </c>
      <c r="H7" s="19" t="str">
        <f>IF(G7="","",IF(G7&gt;79,"D",IF(G7&gt;64,"M", IF(G7&gt;49,"P",IF(G7&lt;50,"U")))))</f>
        <v/>
      </c>
      <c r="I7" s="21"/>
    </row>
    <row r="8" spans="1:9" ht="23.25" customHeight="1" x14ac:dyDescent="0.25">
      <c r="A8" s="22">
        <v>2</v>
      </c>
      <c r="B8" s="23" t="str">
        <f>IF(Learners!C12="","",Learners!C12)</f>
        <v/>
      </c>
      <c r="C8" s="23" t="str">
        <f>IF(Learners!B12="","",Learners!B12)</f>
        <v/>
      </c>
      <c r="D8" s="22" t="str">
        <f>IF(Learners!D12="","",Learners!D12)</f>
        <v/>
      </c>
      <c r="E8" s="22">
        <f>Assignment!$E$11</f>
        <v>0</v>
      </c>
      <c r="F8" s="22">
        <f>'Learner Record'!$E$10</f>
        <v>0</v>
      </c>
      <c r="G8" s="22" t="str">
        <f t="shared" si="0"/>
        <v/>
      </c>
      <c r="H8" s="18" t="str">
        <f t="shared" ref="H8:H26" si="1">IF(G8="","",IF(G8&gt;79,"D",IF(G8&gt;64,"M", IF(G8&gt;49,"P",IF(G8&lt;50,"U")))))</f>
        <v/>
      </c>
      <c r="I8" s="21"/>
    </row>
    <row r="9" spans="1:9" ht="23.25" customHeight="1" x14ac:dyDescent="0.25">
      <c r="A9" s="19">
        <v>3</v>
      </c>
      <c r="B9" s="20" t="str">
        <f>IF(Learners!C13="","",Learners!C13)</f>
        <v/>
      </c>
      <c r="C9" s="20" t="str">
        <f>IF(Learners!B13="","",Learners!B13)</f>
        <v/>
      </c>
      <c r="D9" s="19" t="str">
        <f>IF(Learners!D13="","",Learners!D13)</f>
        <v/>
      </c>
      <c r="E9" s="19">
        <f>Assignment!$F$11</f>
        <v>0</v>
      </c>
      <c r="F9" s="19">
        <f>'Learner Record'!$F$10</f>
        <v>0</v>
      </c>
      <c r="G9" s="19" t="str">
        <f t="shared" si="0"/>
        <v/>
      </c>
      <c r="H9" s="19" t="str">
        <f t="shared" si="1"/>
        <v/>
      </c>
      <c r="I9" s="21"/>
    </row>
    <row r="10" spans="1:9" ht="23.25" customHeight="1" x14ac:dyDescent="0.25">
      <c r="A10" s="22">
        <v>4</v>
      </c>
      <c r="B10" s="23" t="str">
        <f>IF(Learners!C14="","",Learners!C14)</f>
        <v/>
      </c>
      <c r="C10" s="23" t="str">
        <f>IF(Learners!B14="","",Learners!B14)</f>
        <v/>
      </c>
      <c r="D10" s="22" t="str">
        <f>IF(Learners!D14="","",Learners!D14)</f>
        <v/>
      </c>
      <c r="E10" s="22">
        <f>Assignment!$G$11</f>
        <v>0</v>
      </c>
      <c r="F10" s="22">
        <f>'Learner Record'!$G$10</f>
        <v>0</v>
      </c>
      <c r="G10" s="22" t="str">
        <f t="shared" si="0"/>
        <v/>
      </c>
      <c r="H10" s="18" t="str">
        <f t="shared" si="1"/>
        <v/>
      </c>
      <c r="I10" s="21"/>
    </row>
    <row r="11" spans="1:9" ht="23.25" customHeight="1" x14ac:dyDescent="0.25">
      <c r="A11" s="19">
        <v>5</v>
      </c>
      <c r="B11" s="20" t="str">
        <f>IF(Learners!C15="","",Learners!C15)</f>
        <v/>
      </c>
      <c r="C11" s="20" t="str">
        <f>IF(Learners!B15="","",Learners!B15)</f>
        <v/>
      </c>
      <c r="D11" s="19" t="str">
        <f>IF(Learners!D15="","",Learners!D15)</f>
        <v/>
      </c>
      <c r="E11" s="19">
        <f>Assignment!$H$11</f>
        <v>0</v>
      </c>
      <c r="F11" s="19">
        <f>'Learner Record'!$H$10</f>
        <v>0</v>
      </c>
      <c r="G11" s="19" t="str">
        <f t="shared" si="0"/>
        <v/>
      </c>
      <c r="H11" s="19" t="str">
        <f t="shared" si="1"/>
        <v/>
      </c>
      <c r="I11" s="21"/>
    </row>
    <row r="12" spans="1:9" ht="23.25" customHeight="1" x14ac:dyDescent="0.25">
      <c r="A12" s="22">
        <v>6</v>
      </c>
      <c r="B12" s="23" t="str">
        <f>IF(Learners!C16="","",Learners!C16)</f>
        <v/>
      </c>
      <c r="C12" s="23" t="str">
        <f>IF(Learners!B16="","",Learners!B16)</f>
        <v/>
      </c>
      <c r="D12" s="22" t="str">
        <f>IF(Learners!D16="","",Learners!D16)</f>
        <v/>
      </c>
      <c r="E12" s="22">
        <f>Assignment!$I$11</f>
        <v>0</v>
      </c>
      <c r="F12" s="22">
        <f>'Learner Record'!$I$10</f>
        <v>0</v>
      </c>
      <c r="G12" s="22" t="str">
        <f t="shared" si="0"/>
        <v/>
      </c>
      <c r="H12" s="18" t="str">
        <f t="shared" si="1"/>
        <v/>
      </c>
      <c r="I12" s="21"/>
    </row>
    <row r="13" spans="1:9" ht="23.25" customHeight="1" x14ac:dyDescent="0.25">
      <c r="A13" s="19">
        <v>7</v>
      </c>
      <c r="B13" s="20" t="str">
        <f>IF(Learners!C17="","",Learners!C17)</f>
        <v/>
      </c>
      <c r="C13" s="20" t="str">
        <f>IF(Learners!B17="","",Learners!B17)</f>
        <v/>
      </c>
      <c r="D13" s="19" t="str">
        <f>IF(Learners!D17="","",Learners!D17)</f>
        <v/>
      </c>
      <c r="E13" s="19">
        <f>Assignment!$J$11</f>
        <v>0</v>
      </c>
      <c r="F13" s="19">
        <f>'Learner Record'!$J$10</f>
        <v>0</v>
      </c>
      <c r="G13" s="19" t="str">
        <f t="shared" si="0"/>
        <v/>
      </c>
      <c r="H13" s="19" t="str">
        <f t="shared" si="1"/>
        <v/>
      </c>
      <c r="I13" s="21"/>
    </row>
    <row r="14" spans="1:9" ht="23.25" customHeight="1" x14ac:dyDescent="0.25">
      <c r="A14" s="22">
        <v>8</v>
      </c>
      <c r="B14" s="23" t="str">
        <f>IF(Learners!C18="","",Learners!C18)</f>
        <v/>
      </c>
      <c r="C14" s="23" t="str">
        <f>IF(Learners!B18="","",Learners!B18)</f>
        <v/>
      </c>
      <c r="D14" s="22" t="str">
        <f>IF(Learners!D18="","",Learners!D18)</f>
        <v/>
      </c>
      <c r="E14" s="22">
        <f>Assignment!$K$11</f>
        <v>0</v>
      </c>
      <c r="F14" s="22">
        <f>'Learner Record'!$K$10</f>
        <v>0</v>
      </c>
      <c r="G14" s="22" t="str">
        <f t="shared" si="0"/>
        <v/>
      </c>
      <c r="H14" s="18" t="str">
        <f t="shared" si="1"/>
        <v/>
      </c>
      <c r="I14" s="21"/>
    </row>
    <row r="15" spans="1:9" ht="23.25" customHeight="1" x14ac:dyDescent="0.25">
      <c r="A15" s="19">
        <v>9</v>
      </c>
      <c r="B15" s="20" t="str">
        <f>IF(Learners!C19="","",Learners!C19)</f>
        <v/>
      </c>
      <c r="C15" s="20" t="str">
        <f>IF(Learners!B19="","",Learners!B19)</f>
        <v/>
      </c>
      <c r="D15" s="19" t="str">
        <f>IF(Learners!D19="","",Learners!D19)</f>
        <v/>
      </c>
      <c r="E15" s="19">
        <f>Assignment!$L$11</f>
        <v>0</v>
      </c>
      <c r="F15" s="19">
        <f>'Learner Record'!$L$10</f>
        <v>0</v>
      </c>
      <c r="G15" s="19" t="str">
        <f t="shared" si="0"/>
        <v/>
      </c>
      <c r="H15" s="19" t="str">
        <f t="shared" si="1"/>
        <v/>
      </c>
      <c r="I15" s="21"/>
    </row>
    <row r="16" spans="1:9" ht="23.25" customHeight="1" x14ac:dyDescent="0.25">
      <c r="A16" s="22">
        <v>10</v>
      </c>
      <c r="B16" s="23" t="str">
        <f>IF(Learners!C20="","",Learners!C20)</f>
        <v/>
      </c>
      <c r="C16" s="23" t="str">
        <f>IF(Learners!B20="","",Learners!B20)</f>
        <v/>
      </c>
      <c r="D16" s="22" t="str">
        <f>IF(Learners!D20="","",Learners!D20)</f>
        <v/>
      </c>
      <c r="E16" s="22">
        <f>Assignment!$M$11</f>
        <v>0</v>
      </c>
      <c r="F16" s="22">
        <f>'Learner Record'!$M$10</f>
        <v>0</v>
      </c>
      <c r="G16" s="22" t="str">
        <f t="shared" si="0"/>
        <v/>
      </c>
      <c r="H16" s="18" t="str">
        <f t="shared" si="1"/>
        <v/>
      </c>
      <c r="I16" s="21"/>
    </row>
    <row r="17" spans="1:9" ht="23.25" customHeight="1" x14ac:dyDescent="0.25">
      <c r="A17" s="19">
        <v>11</v>
      </c>
      <c r="B17" s="20" t="str">
        <f>IF(Learners!C21="","",Learners!C21)</f>
        <v/>
      </c>
      <c r="C17" s="20" t="str">
        <f>IF(Learners!B21="","",Learners!B21)</f>
        <v/>
      </c>
      <c r="D17" s="19" t="str">
        <f>IF(Learners!D21="","",Learners!D21)</f>
        <v/>
      </c>
      <c r="E17" s="19">
        <f>Assignment!$N$11</f>
        <v>0</v>
      </c>
      <c r="F17" s="19">
        <f>'Learner Record'!$N$10</f>
        <v>0</v>
      </c>
      <c r="G17" s="19" t="str">
        <f t="shared" si="0"/>
        <v/>
      </c>
      <c r="H17" s="19" t="str">
        <f t="shared" si="1"/>
        <v/>
      </c>
      <c r="I17" s="21"/>
    </row>
    <row r="18" spans="1:9" ht="23.25" customHeight="1" x14ac:dyDescent="0.25">
      <c r="A18" s="22">
        <v>12</v>
      </c>
      <c r="B18" s="23" t="str">
        <f>IF(Learners!C22="","",Learners!C22)</f>
        <v/>
      </c>
      <c r="C18" s="23" t="str">
        <f>IF(Learners!B22="","",Learners!B22)</f>
        <v/>
      </c>
      <c r="D18" s="22" t="str">
        <f>IF(Learners!D22="","",Learners!D22)</f>
        <v/>
      </c>
      <c r="E18" s="22">
        <f>Assignment!$O$11</f>
        <v>0</v>
      </c>
      <c r="F18" s="22">
        <f>'Learner Record'!$O$10</f>
        <v>0</v>
      </c>
      <c r="G18" s="22" t="str">
        <f t="shared" si="0"/>
        <v/>
      </c>
      <c r="H18" s="18" t="str">
        <f t="shared" si="1"/>
        <v/>
      </c>
      <c r="I18" s="21"/>
    </row>
    <row r="19" spans="1:9" ht="23.25" customHeight="1" x14ac:dyDescent="0.25">
      <c r="A19" s="19">
        <v>13</v>
      </c>
      <c r="B19" s="20" t="str">
        <f>IF(Learners!C23="","",Learners!C23)</f>
        <v/>
      </c>
      <c r="C19" s="20" t="str">
        <f>IF(Learners!B23="","",Learners!B23)</f>
        <v/>
      </c>
      <c r="D19" s="19" t="str">
        <f>IF(Learners!D23="","",Learners!D23)</f>
        <v/>
      </c>
      <c r="E19" s="19">
        <f>Assignment!$P$11</f>
        <v>0</v>
      </c>
      <c r="F19" s="19">
        <f>'Learner Record'!$P$10</f>
        <v>0</v>
      </c>
      <c r="G19" s="19" t="str">
        <f t="shared" si="0"/>
        <v/>
      </c>
      <c r="H19" s="19" t="str">
        <f t="shared" si="1"/>
        <v/>
      </c>
      <c r="I19" s="21"/>
    </row>
    <row r="20" spans="1:9" ht="23.25" customHeight="1" x14ac:dyDescent="0.25">
      <c r="A20" s="22">
        <v>14</v>
      </c>
      <c r="B20" s="23" t="str">
        <f>IF(Learners!C24="","",Learners!C24)</f>
        <v/>
      </c>
      <c r="C20" s="23" t="str">
        <f>IF(Learners!B24="","",Learners!B24)</f>
        <v/>
      </c>
      <c r="D20" s="22" t="str">
        <f>IF(Learners!D24="","",Learners!D24)</f>
        <v/>
      </c>
      <c r="E20" s="22">
        <f>Assignment!$Q$11</f>
        <v>0</v>
      </c>
      <c r="F20" s="22">
        <f>'Learner Record'!$Q$10</f>
        <v>0</v>
      </c>
      <c r="G20" s="22" t="str">
        <f t="shared" si="0"/>
        <v/>
      </c>
      <c r="H20" s="18" t="str">
        <f t="shared" si="1"/>
        <v/>
      </c>
      <c r="I20" s="21"/>
    </row>
    <row r="21" spans="1:9" ht="23.25" customHeight="1" x14ac:dyDescent="0.25">
      <c r="A21" s="19">
        <v>15</v>
      </c>
      <c r="B21" s="20" t="str">
        <f>IF(Learners!C25="","",Learners!C25)</f>
        <v/>
      </c>
      <c r="C21" s="20" t="str">
        <f>IF(Learners!B25="","",Learners!B25)</f>
        <v/>
      </c>
      <c r="D21" s="19" t="str">
        <f>IF(Learners!D25="","",Learners!D25)</f>
        <v/>
      </c>
      <c r="E21" s="19">
        <f>Assignment!$R$11</f>
        <v>0</v>
      </c>
      <c r="F21" s="19">
        <f>'Learner Record'!$R$10</f>
        <v>0</v>
      </c>
      <c r="G21" s="19" t="str">
        <f t="shared" si="0"/>
        <v/>
      </c>
      <c r="H21" s="19" t="str">
        <f t="shared" si="1"/>
        <v/>
      </c>
      <c r="I21" s="21"/>
    </row>
    <row r="22" spans="1:9" ht="23.25" customHeight="1" x14ac:dyDescent="0.25">
      <c r="A22" s="22">
        <v>16</v>
      </c>
      <c r="B22" s="23" t="str">
        <f>IF(Learners!C26="","",Learners!C26)</f>
        <v/>
      </c>
      <c r="C22" s="23" t="str">
        <f>IF(Learners!B26="","",Learners!B26)</f>
        <v/>
      </c>
      <c r="D22" s="22" t="str">
        <f>IF(Learners!D26="","",Learners!D26)</f>
        <v/>
      </c>
      <c r="E22" s="22">
        <f>Assignment!$S$11</f>
        <v>0</v>
      </c>
      <c r="F22" s="22">
        <f>'Learner Record'!$S$10</f>
        <v>0</v>
      </c>
      <c r="G22" s="22" t="str">
        <f t="shared" si="0"/>
        <v/>
      </c>
      <c r="H22" s="18" t="str">
        <f t="shared" si="1"/>
        <v/>
      </c>
      <c r="I22" s="21"/>
    </row>
    <row r="23" spans="1:9" ht="23.25" customHeight="1" x14ac:dyDescent="0.25">
      <c r="A23" s="19">
        <v>17</v>
      </c>
      <c r="B23" s="20" t="str">
        <f>IF(Learners!C27="","",Learners!C27)</f>
        <v/>
      </c>
      <c r="C23" s="20" t="str">
        <f>IF(Learners!B27="","",Learners!B27)</f>
        <v/>
      </c>
      <c r="D23" s="19" t="str">
        <f>IF(Learners!D27="","",Learners!D27)</f>
        <v/>
      </c>
      <c r="E23" s="19">
        <f>Assignment!$T$11</f>
        <v>0</v>
      </c>
      <c r="F23" s="19">
        <f>'Learner Record'!$T$10</f>
        <v>0</v>
      </c>
      <c r="G23" s="19" t="str">
        <f t="shared" si="0"/>
        <v/>
      </c>
      <c r="H23" s="19" t="str">
        <f t="shared" si="1"/>
        <v/>
      </c>
      <c r="I23" s="21"/>
    </row>
    <row r="24" spans="1:9" ht="23.25" customHeight="1" x14ac:dyDescent="0.25">
      <c r="A24" s="22">
        <v>18</v>
      </c>
      <c r="B24" s="23" t="str">
        <f>IF(Learners!C28="","",Learners!C28)</f>
        <v/>
      </c>
      <c r="C24" s="23" t="str">
        <f>IF(Learners!B28="","",Learners!B28)</f>
        <v/>
      </c>
      <c r="D24" s="22" t="str">
        <f>IF(Learners!D28="","",Learners!D28)</f>
        <v/>
      </c>
      <c r="E24" s="22">
        <f>Assignment!$U$11</f>
        <v>0</v>
      </c>
      <c r="F24" s="22">
        <f>'Learner Record'!$U$10</f>
        <v>0</v>
      </c>
      <c r="G24" s="22" t="str">
        <f t="shared" si="0"/>
        <v/>
      </c>
      <c r="H24" s="18" t="str">
        <f t="shared" si="1"/>
        <v/>
      </c>
      <c r="I24" s="21"/>
    </row>
    <row r="25" spans="1:9" ht="23.25" customHeight="1" x14ac:dyDescent="0.25">
      <c r="A25" s="19">
        <v>19</v>
      </c>
      <c r="B25" s="20" t="str">
        <f>IF(Learners!C29="","",Learners!C29)</f>
        <v/>
      </c>
      <c r="C25" s="20" t="str">
        <f>IF(Learners!B29="","",Learners!B29)</f>
        <v/>
      </c>
      <c r="D25" s="19" t="str">
        <f>IF(Learners!D29="","",Learners!D29)</f>
        <v/>
      </c>
      <c r="E25" s="19">
        <f>Assignment!$V$11</f>
        <v>0</v>
      </c>
      <c r="F25" s="19">
        <f>'Learner Record'!$V$10</f>
        <v>0</v>
      </c>
      <c r="G25" s="19" t="str">
        <f t="shared" si="0"/>
        <v/>
      </c>
      <c r="H25" s="19" t="str">
        <f t="shared" si="1"/>
        <v/>
      </c>
      <c r="I25" s="21"/>
    </row>
    <row r="26" spans="1:9" ht="23.25" customHeight="1" x14ac:dyDescent="0.25">
      <c r="A26" s="22">
        <v>20</v>
      </c>
      <c r="B26" s="23" t="str">
        <f>IF(Learners!C30="","",Learners!C30)</f>
        <v/>
      </c>
      <c r="C26" s="23" t="str">
        <f>IF(Learners!B30="","",Learners!B30)</f>
        <v/>
      </c>
      <c r="D26" s="22" t="str">
        <f>IF(Learners!D30="","",Learners!D30)</f>
        <v/>
      </c>
      <c r="E26" s="22">
        <f>Assignment!$W$11</f>
        <v>0</v>
      </c>
      <c r="F26" s="22">
        <f>'Learner Record'!$W$10</f>
        <v>0</v>
      </c>
      <c r="G26" s="22" t="str">
        <f t="shared" si="0"/>
        <v/>
      </c>
      <c r="H26" s="18" t="str">
        <f t="shared" si="1"/>
        <v/>
      </c>
      <c r="I26" s="21"/>
    </row>
    <row r="27" spans="1:9" x14ac:dyDescent="0.25">
      <c r="I27" s="17"/>
    </row>
    <row r="28" spans="1:9" ht="29.25" customHeight="1" x14ac:dyDescent="0.25">
      <c r="A28" s="36" t="s">
        <v>25</v>
      </c>
      <c r="B28" s="37"/>
      <c r="C28" s="37"/>
      <c r="D28" s="37"/>
      <c r="E28" s="37"/>
      <c r="F28" s="37"/>
      <c r="G28" s="37"/>
      <c r="H28" s="37"/>
      <c r="I28" s="37"/>
    </row>
    <row r="29" spans="1:9" ht="30" customHeight="1" x14ac:dyDescent="0.25">
      <c r="A29" s="38" t="s">
        <v>26</v>
      </c>
      <c r="B29" s="39"/>
      <c r="C29" s="39"/>
      <c r="D29" s="39"/>
      <c r="E29" s="39"/>
      <c r="F29" s="39"/>
      <c r="G29" s="39"/>
      <c r="H29" s="39"/>
      <c r="I29" s="39"/>
    </row>
    <row r="30" spans="1:9" x14ac:dyDescent="0.25">
      <c r="B30" s="7"/>
    </row>
  </sheetData>
  <sheetProtection algorithmName="SHA-512" hashValue="JjlLYvPqxhkpZLpmawEbMz1uF6cpzgQoLMxEz75hxr7KB4tnbyiQRt6RLaqD249KiVOYgCUFrHQ9rXHT0ZAYYA==" saltValue="klyD8X/shQUT0fE3M392fA==" spinCount="100000" sheet="1" objects="1" scenarios="1" selectLockedCells="1"/>
  <mergeCells count="2">
    <mergeCell ref="A28:I28"/>
    <mergeCell ref="A29:I29"/>
  </mergeCells>
  <conditionalFormatting sqref="H7:H26">
    <cfRule type="expression" dxfId="6"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9c537842-2a6e-41bc-b8fc-e6a0a2188295"/>
    <ds:schemaRef ds:uri="http://purl.org/dc/dcmitype/"/>
    <ds:schemaRef ds:uri="bf34abb8-ea2e-4cb3-9897-d77144540311"/>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A5E88111-8E11-42B2-BC2B-7A541DD53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2021-02-15T11:19:09Z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