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Desktop\"/>
    </mc:Choice>
  </mc:AlternateContent>
  <bookViews>
    <workbookView xWindow="-120" yWindow="-120" windowWidth="24240" windowHeight="13140" firstSheet="1" activeTab="3"/>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9" i="8" l="1"/>
  <c r="F26" i="6" s="1"/>
  <c r="V39" i="8"/>
  <c r="F25" i="6" s="1"/>
  <c r="U39" i="8"/>
  <c r="F24" i="6" s="1"/>
  <c r="T39" i="8"/>
  <c r="F23" i="6" s="1"/>
  <c r="S39" i="8"/>
  <c r="F22" i="6" s="1"/>
  <c r="R39" i="8"/>
  <c r="F21" i="6" s="1"/>
  <c r="Q39" i="8"/>
  <c r="F20" i="6" s="1"/>
  <c r="P39" i="8"/>
  <c r="F19" i="6" s="1"/>
  <c r="O39" i="8"/>
  <c r="F18" i="6" s="1"/>
  <c r="N39" i="8"/>
  <c r="F17" i="6" s="1"/>
  <c r="M39" i="8"/>
  <c r="F16" i="6" s="1"/>
  <c r="L39" i="8"/>
  <c r="F15" i="6" s="1"/>
  <c r="K39" i="8"/>
  <c r="F14" i="6" s="1"/>
  <c r="J39" i="8"/>
  <c r="F13" i="6" s="1"/>
  <c r="I39" i="8"/>
  <c r="F12" i="6" s="1"/>
  <c r="H39" i="8"/>
  <c r="F11" i="6" s="1"/>
  <c r="G39" i="8"/>
  <c r="F10" i="6" s="1"/>
  <c r="F39" i="8"/>
  <c r="F9" i="6" s="1"/>
  <c r="E39" i="8"/>
  <c r="F8" i="6" s="1"/>
  <c r="D39" i="8"/>
  <c r="F7" i="6" s="1"/>
  <c r="C39" i="8"/>
  <c r="W2" i="8"/>
  <c r="V2" i="8"/>
  <c r="U2" i="8"/>
  <c r="T2" i="8"/>
  <c r="S2" i="8"/>
  <c r="R2" i="8"/>
  <c r="Q2" i="8"/>
  <c r="P2" i="8"/>
  <c r="O2" i="8"/>
  <c r="N2" i="8"/>
  <c r="M2" i="8"/>
  <c r="L2" i="8"/>
  <c r="K2" i="8"/>
  <c r="J2" i="8"/>
  <c r="I2" i="8"/>
  <c r="H2" i="8"/>
  <c r="G2" i="8"/>
  <c r="F2" i="8"/>
  <c r="E2" i="8"/>
  <c r="D2" i="8"/>
  <c r="A1" i="8"/>
  <c r="W28" i="2" l="1"/>
  <c r="E26" i="6" s="1"/>
  <c r="V28" i="2"/>
  <c r="E25" i="6" s="1"/>
  <c r="U28" i="2"/>
  <c r="E24" i="6" s="1"/>
  <c r="T28" i="2"/>
  <c r="E23" i="6" s="1"/>
  <c r="S28" i="2"/>
  <c r="E22" i="6" s="1"/>
  <c r="R28" i="2"/>
  <c r="E21" i="6" s="1"/>
  <c r="Q28" i="2"/>
  <c r="E20" i="6" s="1"/>
  <c r="P28" i="2"/>
  <c r="E19" i="6" s="1"/>
  <c r="O28" i="2"/>
  <c r="E18" i="6" s="1"/>
  <c r="N28" i="2"/>
  <c r="E17" i="6" s="1"/>
  <c r="M28" i="2"/>
  <c r="E16" i="6" s="1"/>
  <c r="L28" i="2"/>
  <c r="E15" i="6" s="1"/>
  <c r="K28" i="2"/>
  <c r="E14" i="6" s="1"/>
  <c r="J28" i="2"/>
  <c r="E13" i="6" s="1"/>
  <c r="I28" i="2"/>
  <c r="E12" i="6" s="1"/>
  <c r="H28" i="2"/>
  <c r="E11" i="6" s="1"/>
  <c r="G28" i="2"/>
  <c r="E10" i="6" s="1"/>
  <c r="F28" i="2"/>
  <c r="E9" i="6" s="1"/>
  <c r="E28" i="2"/>
  <c r="E8" i="6" s="1"/>
  <c r="D28" i="2"/>
  <c r="E7" i="6" s="1"/>
  <c r="C28"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<sst xmlns="http://schemas.openxmlformats.org/spreadsheetml/2006/main" count="138" uniqueCount="86">
  <si>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</si>
  <si>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</si>
  <si>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</si>
  <si>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</si>
  <si>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</si>
  <si>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</si>
  <si>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</si>
  <si>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</si>
  <si>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</si>
  <si>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</si>
  <si>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</si>
  <si>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</si>
  <si>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</si>
  <si>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</si>
  <si>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</si>
  <si>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</si>
  <si>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</si>
  <si>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</si>
  <si>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</si>
  <si>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</si>
  <si>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</si>
  <si>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</si>
  <si>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</si>
  <si>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</si>
  <si>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</si>
  <si>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</si>
  <si>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</si>
  <si>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</si>
  <si>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6N1950 Communications V2</t>
  </si>
  <si>
    <t>Collection of Work 50%</t>
  </si>
  <si>
    <t>Project Proposal Report</t>
  </si>
  <si>
    <t>Reading techniques evident on a range of written material</t>
  </si>
  <si>
    <r>
      <rPr>
        <sz val="11"/>
        <color theme="1"/>
        <rFont val="Calibri"/>
        <family val="2"/>
        <scheme val="minor"/>
      </rPr>
      <t xml:space="preserve"> Correct conventions of language used including spelling, punctuation and syntax</t>
    </r>
  </si>
  <si>
    <r>
      <rPr>
        <sz val="11"/>
        <color theme="1"/>
        <rFont val="Calibri"/>
        <family val="2"/>
        <scheme val="minor"/>
      </rPr>
      <t xml:space="preserve"> Research skills evident with a variety of sources acknowledged and referenced, with research methodology and relevant study skills described.</t>
    </r>
  </si>
  <si>
    <t>Proposal follows structure and format with headings and content as directed</t>
  </si>
  <si>
    <t>Proposal presented clearly and logically in own words with evidence of planning, evaluation, in-depth analysis and conclusions</t>
  </si>
  <si>
    <t xml:space="preserve">Business Documents </t>
  </si>
  <si>
    <t>Drafting, editing and proofreading skills evident</t>
  </si>
  <si>
    <t>Correct conventions of language usage including spelling, punctuation and syntax to produce formal written communications evident</t>
  </si>
  <si>
    <t xml:space="preserve">Correct layout used, accurate, concise, well expressed and presented, with legible handwriting </t>
  </si>
  <si>
    <t xml:space="preserve"> Documents written with appropriate tone employed  </t>
  </si>
  <si>
    <t>Critique/Review</t>
  </si>
  <si>
    <t>Correct conventions of language including spelling, punctuation and syntax used.</t>
  </si>
  <si>
    <t xml:space="preserve">Research skills and techniques evident </t>
  </si>
  <si>
    <t>Balanced language used to reflect objective and subjective approaches</t>
  </si>
  <si>
    <t>Communications and Information Technology Essay</t>
  </si>
  <si>
    <t xml:space="preserve"> Critical Analysis and Knowledge of current issues and developments in communications &amp; information technology</t>
  </si>
  <si>
    <t>Awareness of relevant legislation</t>
  </si>
  <si>
    <t xml:space="preserve">Critical Reflection/Evaluation </t>
  </si>
  <si>
    <t>Assesses the impact of non-verbal communication and of the physical environment in everyday human interaction.</t>
  </si>
  <si>
    <t>Uses correct conventions of language including spelling, punctuation and syntax.</t>
  </si>
  <si>
    <r>
      <rPr>
        <sz val="11"/>
        <color theme="1"/>
        <rFont val="Times New Roman"/>
        <family val="1"/>
      </rPr>
      <t xml:space="preserve"> </t>
    </r>
    <r>
      <rPr>
        <sz val="11"/>
        <color theme="1"/>
        <rFont val="Calibri"/>
        <family val="2"/>
        <scheme val="minor"/>
      </rPr>
      <t xml:space="preserve">Identifies and reflects critically on non-verbal communication qualities observed such as assertiveness, self-confidence, tact, diplomacy, empathy and patience </t>
    </r>
  </si>
  <si>
    <t>Skills Demonstration 50%</t>
  </si>
  <si>
    <t>Oral Presentation on Critique Review/Review</t>
  </si>
  <si>
    <t>Command of subject, captures and sustains audience interest</t>
  </si>
  <si>
    <t xml:space="preserve"> Use of Appropriate language – formal/informal</t>
  </si>
  <si>
    <t xml:space="preserve"> Clarity of speech, tone, voice, pace, volume</t>
  </si>
  <si>
    <t>Confidence in delivery</t>
  </si>
  <si>
    <t>Timing and structure</t>
  </si>
  <si>
    <t xml:space="preserve">CV Presentation/Interview    Presentation 10% </t>
  </si>
  <si>
    <t>Evidence of Planning and Preparation</t>
  </si>
  <si>
    <t xml:space="preserve"> Content structured and focused on job application</t>
  </si>
  <si>
    <t>Engaged with audience and sustains interest</t>
  </si>
  <si>
    <t>  Delivery – fluent, correct use of language, variety of tones, clarity, diction, pace Body Language, gesture, stance all excellent</t>
  </si>
  <si>
    <t>Positive Listening, eye contact, seeks clarification</t>
  </si>
  <si>
    <r>
      <rPr>
        <sz val="11"/>
        <color theme="1"/>
        <rFont val="Times New Roman"/>
        <family val="1"/>
      </rPr>
      <t xml:space="preserve"> </t>
    </r>
    <r>
      <rPr>
        <sz val="11"/>
        <color theme="1"/>
        <rFont val="Calibri"/>
        <family val="2"/>
        <scheme val="minor"/>
      </rPr>
      <t>Answers relevant to questions, contain information</t>
    </r>
  </si>
  <si>
    <t>Questions answered with confidence and clarity</t>
  </si>
  <si>
    <t>Interview 5%</t>
  </si>
  <si>
    <t xml:space="preserve">Group Interaction </t>
  </si>
  <si>
    <r>
      <rPr>
        <sz val="11"/>
        <color theme="1"/>
        <rFont val="Calibri"/>
        <family val="2"/>
        <scheme val="minor"/>
      </rPr>
      <t xml:space="preserve"> Active and effective participation in group discussion</t>
    </r>
  </si>
  <si>
    <t>Excellent group skills – listening, turn-taking, includes others</t>
  </si>
  <si>
    <t>  Positive contribution, helps move discussion on/reach decisions</t>
  </si>
  <si>
    <t>Confidence in dealing with others, correct use of body language</t>
  </si>
  <si>
    <t>Contribution relevant to the aim/goal/task at all times</t>
  </si>
  <si>
    <t>Role Play</t>
  </si>
  <si>
    <r>
      <rPr>
        <sz val="11"/>
        <color theme="1"/>
        <rFont val="Calibri"/>
        <family val="2"/>
        <scheme val="minor"/>
      </rPr>
      <t xml:space="preserve"> Demonstrates listening, interpreting and ability to respond to questions</t>
    </r>
  </si>
  <si>
    <r>
      <rPr>
        <sz val="11"/>
        <color theme="1"/>
        <rFont val="Calibri"/>
        <family val="2"/>
        <scheme val="minor"/>
      </rPr>
      <t xml:space="preserve"> Ability to deal with difficult situation(s) and resolve the problem(s)</t>
    </r>
  </si>
  <si>
    <r>
      <rPr>
        <sz val="11"/>
        <color theme="1"/>
        <rFont val="Calibri"/>
        <family val="2"/>
        <scheme val="minor"/>
      </rPr>
      <t xml:space="preserve"> Correct receipt and transfer of information</t>
    </r>
  </si>
  <si>
    <t>Positive tone, confident</t>
  </si>
  <si>
    <t>Clarity of voice, diction is clear, well measured pace</t>
  </si>
  <si>
    <t xml:space="preserve">Proposal Presentation </t>
  </si>
  <si>
    <t>Excellent delivery with knowledge of topic shown, clarity</t>
  </si>
  <si>
    <t xml:space="preserve"> Use of appropriate language, tailored to audience needs</t>
  </si>
  <si>
    <t>Delivery is fluent, self-confidence demonstrated, body language excellent</t>
  </si>
  <si>
    <t xml:space="preserve"> Layout, structure, signposting all excellent, correct use of visual aids</t>
  </si>
  <si>
    <t>Ability to answer questions on proposal/plan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</si>
</sst>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xf numFmtId="0" fontId="0" fillId="0" borderId="0" xfId="0" applyFont="1" applyAlignment="1">
      <alignment vertical="top" wrapText="1"/>
    </xf>
    <xf numFmtId="0" fontId="11" fillId="0" borderId="0" xfId="0" applyFont="1" applyAlignment="1">
      <alignment horizontal="left" vertical="top" wrapText="1"/>
    </xf>
    <xf numFmtId="0" fontId="0" fillId="3" borderId="3" xfId="0" applyFill="1" applyBorder="1" applyAlignment="1">
      <alignment horizontal="center" vertical="center"/>
    </xf>
    <xf numFmtId="0" fontId="11" fillId="0" borderId="0" xfId="0" applyFont="1" applyAlignment="1">
      <alignment horizontal="left" vertical="top"/>
    </xf>
    <xf numFmtId="0" fontId="0" fillId="0" borderId="0" xfId="0" applyFont="1" applyAlignment="1">
      <alignment horizontal="left" wrapText="1"/>
    </xf>
    <xf numFmtId="0" fontId="0" fillId="0" borderId="0" xfId="0" applyFont="1" applyAlignment="1">
      <alignment horizontal="left" vertical="center" wrapText="1"/>
    </xf>
    <xf numFmtId="0" fontId="0" fillId="0" borderId="0" xfId="0" applyFont="1" applyAlignment="1">
      <alignment horizontal="left" vertical="center"/>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4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K/29cK6eRKr2b0XAW6TbQXp9h38l6f/IPbiZmy9LIY2UokXKFzVaPuyU2IcQzCg3VrQjVJz3v2h/yjcMRmkc1Q==" saltValue="GZcMjBhenjBeKo0Xasdlq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1"/>
  <sheetViews>
    <sheetView workbookViewId="0">
      <pane xSplit="2" ySplit="5" topLeftCell="C18" activePane="bottomRight" state="frozen"/>
      <selection pane="topRight" activeCell="C1" sqref="C1"/>
      <selection pane="bottomLeft" activeCell="A6" sqref="A6"/>
      <selection pane="bottomRight" activeCell="D22" sqref="D22:D24"/>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6N1950 Communications V2</v>
      </c>
    </row>
    <row r="2" spans="1:25"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5" ht="18.75" x14ac:dyDescent="0.3">
      <c r="A3" s="2" t="s">
        <v>29</v>
      </c>
      <c r="D3" s="47"/>
      <c r="E3" s="47"/>
      <c r="F3" s="47"/>
      <c r="G3" s="47"/>
      <c r="H3" s="47"/>
      <c r="I3" s="47"/>
      <c r="J3" s="47"/>
      <c r="K3" s="47"/>
      <c r="L3" s="47"/>
      <c r="M3" s="47"/>
      <c r="N3" s="47"/>
      <c r="O3" s="47"/>
      <c r="P3" s="47"/>
      <c r="Q3" s="47"/>
      <c r="R3" s="47"/>
      <c r="S3" s="47"/>
      <c r="T3" s="47"/>
      <c r="U3" s="47"/>
      <c r="V3" s="47"/>
      <c r="W3" s="47"/>
    </row>
    <row r="4" spans="1:25" x14ac:dyDescent="0.25">
      <c r="D4" s="47"/>
      <c r="E4" s="47"/>
      <c r="F4" s="47"/>
      <c r="G4" s="47"/>
      <c r="H4" s="47"/>
      <c r="I4" s="47"/>
      <c r="J4" s="47"/>
      <c r="K4" s="47"/>
      <c r="L4" s="47"/>
      <c r="M4" s="47"/>
      <c r="N4" s="47"/>
      <c r="O4" s="47"/>
      <c r="P4" s="47"/>
      <c r="Q4" s="47"/>
      <c r="R4" s="47"/>
      <c r="S4" s="47"/>
      <c r="T4" s="47"/>
      <c r="U4" s="47"/>
      <c r="V4" s="47"/>
      <c r="W4" s="47"/>
    </row>
    <row r="5" spans="1:25" ht="30" x14ac:dyDescent="0.25">
      <c r="A5" s="10" t="s">
        <v>11</v>
      </c>
      <c r="B5" s="11"/>
      <c r="C5" s="12" t="s">
        <v>12</v>
      </c>
      <c r="D5" s="48"/>
      <c r="E5" s="48"/>
      <c r="F5" s="48"/>
      <c r="G5" s="48"/>
      <c r="H5" s="48"/>
      <c r="I5" s="48"/>
      <c r="J5" s="48"/>
      <c r="K5" s="48"/>
      <c r="L5" s="48"/>
      <c r="M5" s="48"/>
      <c r="N5" s="48"/>
      <c r="O5" s="48"/>
      <c r="P5" s="48"/>
      <c r="Q5" s="48"/>
      <c r="R5" s="48"/>
      <c r="S5" s="48"/>
      <c r="T5" s="48"/>
      <c r="U5" s="48"/>
      <c r="V5" s="48"/>
      <c r="W5" s="48"/>
    </row>
    <row r="6" spans="1:25" x14ac:dyDescent="0.25">
      <c r="A6" s="21" t="s">
        <v>30</v>
      </c>
      <c r="B6" s="22"/>
      <c r="C6" s="23"/>
      <c r="D6" s="24"/>
      <c r="E6" s="24"/>
      <c r="F6" s="24"/>
      <c r="G6" s="24"/>
      <c r="H6" s="24"/>
      <c r="I6" s="24"/>
      <c r="J6" s="24"/>
      <c r="K6" s="24"/>
      <c r="L6" s="24"/>
      <c r="M6" s="24"/>
      <c r="N6" s="24"/>
      <c r="O6" s="24"/>
      <c r="P6" s="24"/>
      <c r="Q6" s="24"/>
      <c r="R6" s="24"/>
      <c r="S6" s="24"/>
      <c r="T6" s="24"/>
      <c r="U6" s="24"/>
      <c r="V6" s="24"/>
      <c r="W6" s="24"/>
    </row>
    <row r="7" spans="1:25" x14ac:dyDescent="0.25">
      <c r="A7" s="26" t="s">
        <v>13</v>
      </c>
      <c r="B7" s="32" t="s">
        <v>31</v>
      </c>
      <c r="C7" s="44">
        <v>20</v>
      </c>
      <c r="D7" s="42"/>
      <c r="E7" s="42"/>
      <c r="F7" s="42"/>
      <c r="G7" s="42"/>
      <c r="H7" s="42"/>
      <c r="I7" s="42"/>
      <c r="J7" s="42"/>
      <c r="K7" s="42"/>
      <c r="L7" s="42"/>
      <c r="M7" s="42"/>
      <c r="N7" s="42"/>
      <c r="O7" s="42"/>
      <c r="P7" s="42"/>
      <c r="Q7" s="42"/>
      <c r="R7" s="42"/>
      <c r="S7" s="42"/>
      <c r="T7" s="42"/>
      <c r="U7" s="42"/>
      <c r="V7" s="42"/>
      <c r="W7" s="42"/>
    </row>
    <row r="8" spans="1:25" ht="30" x14ac:dyDescent="0.25">
      <c r="A8" s="26" t="s">
        <v>13</v>
      </c>
      <c r="B8" s="33" t="s">
        <v>32</v>
      </c>
      <c r="C8" s="45"/>
      <c r="D8" s="43"/>
      <c r="E8" s="43"/>
      <c r="F8" s="43"/>
      <c r="G8" s="43"/>
      <c r="H8" s="43"/>
      <c r="I8" s="43"/>
      <c r="J8" s="43"/>
      <c r="K8" s="43"/>
      <c r="L8" s="43"/>
      <c r="M8" s="43"/>
      <c r="N8" s="43"/>
      <c r="O8" s="43"/>
      <c r="P8" s="43"/>
      <c r="Q8" s="43"/>
      <c r="R8" s="43"/>
      <c r="S8" s="43"/>
      <c r="T8" s="43"/>
      <c r="U8" s="43"/>
      <c r="V8" s="43"/>
      <c r="W8" s="43"/>
      <c r="Y8" s="25"/>
    </row>
    <row r="9" spans="1:25" ht="45" x14ac:dyDescent="0.25">
      <c r="A9" s="26" t="s">
        <v>13</v>
      </c>
      <c r="B9" s="33" t="s">
        <v>33</v>
      </c>
      <c r="C9" s="45"/>
      <c r="D9" s="43"/>
      <c r="E9" s="43"/>
      <c r="F9" s="43"/>
      <c r="G9" s="43"/>
      <c r="H9" s="43"/>
      <c r="I9" s="43"/>
      <c r="J9" s="43"/>
      <c r="K9" s="43"/>
      <c r="L9" s="43"/>
      <c r="M9" s="43"/>
      <c r="N9" s="43"/>
      <c r="O9" s="43"/>
      <c r="P9" s="43"/>
      <c r="Q9" s="43"/>
      <c r="R9" s="43"/>
      <c r="S9" s="43"/>
      <c r="T9" s="43"/>
      <c r="U9" s="43"/>
      <c r="V9" s="43"/>
      <c r="W9" s="43"/>
    </row>
    <row r="10" spans="1:25" ht="30" x14ac:dyDescent="0.25">
      <c r="A10" s="26" t="s">
        <v>13</v>
      </c>
      <c r="B10" s="33" t="s">
        <v>34</v>
      </c>
      <c r="C10" s="45"/>
      <c r="D10" s="43"/>
      <c r="E10" s="43"/>
      <c r="F10" s="43"/>
      <c r="G10" s="43"/>
      <c r="H10" s="43"/>
      <c r="I10" s="43"/>
      <c r="J10" s="43"/>
      <c r="K10" s="43"/>
      <c r="L10" s="43"/>
      <c r="M10" s="43"/>
      <c r="N10" s="43"/>
      <c r="O10" s="43"/>
      <c r="P10" s="43"/>
      <c r="Q10" s="43"/>
      <c r="R10" s="43"/>
      <c r="S10" s="43"/>
      <c r="T10" s="43"/>
      <c r="U10" s="43"/>
      <c r="V10" s="43"/>
      <c r="W10" s="43"/>
    </row>
    <row r="11" spans="1:25" ht="45" x14ac:dyDescent="0.25">
      <c r="A11" s="26" t="s">
        <v>13</v>
      </c>
      <c r="B11" s="33" t="s">
        <v>35</v>
      </c>
      <c r="C11" s="45"/>
      <c r="D11" s="43"/>
      <c r="E11" s="43"/>
      <c r="F11" s="43"/>
      <c r="G11" s="43"/>
      <c r="H11" s="43"/>
      <c r="I11" s="43"/>
      <c r="J11" s="43"/>
      <c r="K11" s="43"/>
      <c r="L11" s="43"/>
      <c r="M11" s="43"/>
      <c r="N11" s="43"/>
      <c r="O11" s="43"/>
      <c r="P11" s="43"/>
      <c r="Q11" s="43"/>
      <c r="R11" s="43"/>
      <c r="S11" s="43"/>
      <c r="T11" s="43"/>
      <c r="U11" s="43"/>
      <c r="V11" s="43"/>
      <c r="W11" s="43"/>
    </row>
    <row r="12" spans="1:25" x14ac:dyDescent="0.25">
      <c r="A12" s="21" t="s">
        <v>36</v>
      </c>
      <c r="B12" s="22"/>
      <c r="C12" s="37"/>
      <c r="D12" s="24"/>
      <c r="E12" s="24"/>
      <c r="F12" s="24"/>
      <c r="G12" s="24"/>
      <c r="H12" s="24"/>
      <c r="I12" s="24"/>
      <c r="J12" s="24"/>
      <c r="K12" s="24"/>
      <c r="L12" s="24"/>
      <c r="M12" s="24"/>
      <c r="N12" s="24"/>
      <c r="O12" s="24"/>
      <c r="P12" s="24"/>
      <c r="Q12" s="24"/>
      <c r="R12" s="24"/>
      <c r="S12" s="24"/>
      <c r="T12" s="24"/>
      <c r="U12" s="24"/>
      <c r="V12" s="24"/>
      <c r="W12" s="24"/>
    </row>
    <row r="13" spans="1:25" x14ac:dyDescent="0.25">
      <c r="A13" s="26" t="s">
        <v>13</v>
      </c>
      <c r="B13" s="32" t="s">
        <v>37</v>
      </c>
      <c r="C13" s="44">
        <v>10</v>
      </c>
      <c r="D13" s="42"/>
      <c r="E13" s="42"/>
      <c r="F13" s="42"/>
      <c r="G13" s="42"/>
      <c r="H13" s="42"/>
      <c r="I13" s="42"/>
      <c r="J13" s="42"/>
      <c r="K13" s="42"/>
      <c r="L13" s="42"/>
      <c r="M13" s="42"/>
      <c r="N13" s="42"/>
      <c r="O13" s="42"/>
      <c r="P13" s="42"/>
      <c r="Q13" s="42"/>
      <c r="R13" s="42"/>
      <c r="S13" s="42"/>
      <c r="T13" s="42"/>
      <c r="U13" s="42"/>
      <c r="V13" s="42"/>
      <c r="W13" s="42"/>
    </row>
    <row r="14" spans="1:25" ht="45" x14ac:dyDescent="0.25">
      <c r="A14" s="26" t="s">
        <v>13</v>
      </c>
      <c r="B14" s="33" t="s">
        <v>38</v>
      </c>
      <c r="C14" s="45"/>
      <c r="D14" s="43"/>
      <c r="E14" s="43"/>
      <c r="F14" s="43"/>
      <c r="G14" s="43"/>
      <c r="H14" s="43"/>
      <c r="I14" s="43"/>
      <c r="J14" s="43"/>
      <c r="K14" s="43"/>
      <c r="L14" s="43"/>
      <c r="M14" s="43"/>
      <c r="N14" s="43"/>
      <c r="O14" s="43"/>
      <c r="P14" s="43"/>
      <c r="Q14" s="43"/>
      <c r="R14" s="43"/>
      <c r="S14" s="43"/>
      <c r="T14" s="43"/>
      <c r="U14" s="43"/>
      <c r="V14" s="43"/>
      <c r="W14" s="43"/>
    </row>
    <row r="15" spans="1:25" ht="30" x14ac:dyDescent="0.25">
      <c r="A15" s="26" t="s">
        <v>13</v>
      </c>
      <c r="B15" s="33" t="s">
        <v>39</v>
      </c>
      <c r="C15" s="45"/>
      <c r="D15" s="43"/>
      <c r="E15" s="43"/>
      <c r="F15" s="43"/>
      <c r="G15" s="43"/>
      <c r="H15" s="43"/>
      <c r="I15" s="43"/>
      <c r="J15" s="43"/>
      <c r="K15" s="43"/>
      <c r="L15" s="43"/>
      <c r="M15" s="43"/>
      <c r="N15" s="43"/>
      <c r="O15" s="43"/>
      <c r="P15" s="43"/>
      <c r="Q15" s="43"/>
      <c r="R15" s="43"/>
      <c r="S15" s="43"/>
      <c r="T15" s="43"/>
      <c r="U15" s="43"/>
      <c r="V15" s="43"/>
      <c r="W15" s="43"/>
    </row>
    <row r="16" spans="1:25" x14ac:dyDescent="0.25">
      <c r="A16" s="26" t="s">
        <v>13</v>
      </c>
      <c r="B16" s="32" t="s">
        <v>40</v>
      </c>
      <c r="C16" s="45"/>
      <c r="D16" s="43"/>
      <c r="E16" s="43"/>
      <c r="F16" s="43"/>
      <c r="G16" s="43"/>
      <c r="H16" s="43"/>
      <c r="I16" s="43"/>
      <c r="J16" s="43"/>
      <c r="K16" s="43"/>
      <c r="L16" s="43"/>
      <c r="M16" s="43"/>
      <c r="N16" s="43"/>
      <c r="O16" s="43"/>
      <c r="P16" s="43"/>
      <c r="Q16" s="43"/>
      <c r="R16" s="43"/>
      <c r="S16" s="43"/>
      <c r="T16" s="43"/>
      <c r="U16" s="43"/>
      <c r="V16" s="43"/>
      <c r="W16" s="43"/>
    </row>
    <row r="17" spans="1:23" x14ac:dyDescent="0.25">
      <c r="A17" s="21" t="s">
        <v>41</v>
      </c>
      <c r="B17" s="22"/>
      <c r="C17" s="37"/>
      <c r="D17" s="24"/>
      <c r="E17" s="24"/>
      <c r="F17" s="24"/>
      <c r="G17" s="24"/>
      <c r="H17" s="24"/>
      <c r="I17" s="24"/>
      <c r="J17" s="24"/>
      <c r="K17" s="24"/>
      <c r="L17" s="24"/>
      <c r="M17" s="24"/>
      <c r="N17" s="24"/>
      <c r="O17" s="24"/>
      <c r="P17" s="24"/>
      <c r="Q17" s="24"/>
      <c r="R17" s="24"/>
      <c r="S17" s="24"/>
      <c r="T17" s="24"/>
      <c r="U17" s="24"/>
      <c r="V17" s="24"/>
      <c r="W17" s="24"/>
    </row>
    <row r="18" spans="1:23" ht="30" x14ac:dyDescent="0.25">
      <c r="A18" s="26" t="s">
        <v>13</v>
      </c>
      <c r="B18" s="33" t="s">
        <v>42</v>
      </c>
      <c r="C18" s="44">
        <v>5</v>
      </c>
      <c r="D18" s="42"/>
      <c r="E18" s="42"/>
      <c r="F18" s="42"/>
      <c r="G18" s="42"/>
      <c r="H18" s="42"/>
      <c r="I18" s="42"/>
      <c r="J18" s="42"/>
      <c r="K18" s="42"/>
      <c r="L18" s="42"/>
      <c r="M18" s="42"/>
      <c r="N18" s="42"/>
      <c r="O18" s="42"/>
      <c r="P18" s="42"/>
      <c r="Q18" s="42"/>
      <c r="R18" s="42"/>
      <c r="S18" s="42"/>
      <c r="T18" s="42"/>
      <c r="U18" s="42"/>
      <c r="V18" s="42"/>
      <c r="W18" s="42"/>
    </row>
    <row r="19" spans="1:23" x14ac:dyDescent="0.25">
      <c r="A19" s="26" t="s">
        <v>13</v>
      </c>
      <c r="B19" s="32" t="s">
        <v>43</v>
      </c>
      <c r="C19" s="45"/>
      <c r="D19" s="43"/>
      <c r="E19" s="43"/>
      <c r="F19" s="43"/>
      <c r="G19" s="43"/>
      <c r="H19" s="43"/>
      <c r="I19" s="43"/>
      <c r="J19" s="43"/>
      <c r="K19" s="43"/>
      <c r="L19" s="43"/>
      <c r="M19" s="43"/>
      <c r="N19" s="43"/>
      <c r="O19" s="43"/>
      <c r="P19" s="43"/>
      <c r="Q19" s="43"/>
      <c r="R19" s="43"/>
      <c r="S19" s="43"/>
      <c r="T19" s="43"/>
      <c r="U19" s="43"/>
      <c r="V19" s="43"/>
      <c r="W19" s="43"/>
    </row>
    <row r="20" spans="1:23" ht="30" x14ac:dyDescent="0.25">
      <c r="A20" s="26" t="s">
        <v>13</v>
      </c>
      <c r="B20" s="33" t="s">
        <v>44</v>
      </c>
      <c r="C20" s="45"/>
      <c r="D20" s="43"/>
      <c r="E20" s="43"/>
      <c r="F20" s="43"/>
      <c r="G20" s="43"/>
      <c r="H20" s="43"/>
      <c r="I20" s="43"/>
      <c r="J20" s="43"/>
      <c r="K20" s="43"/>
      <c r="L20" s="43"/>
      <c r="M20" s="43"/>
      <c r="N20" s="43"/>
      <c r="O20" s="43"/>
      <c r="P20" s="43"/>
      <c r="Q20" s="43"/>
      <c r="R20" s="43"/>
      <c r="S20" s="43"/>
      <c r="T20" s="43"/>
      <c r="U20" s="43"/>
      <c r="V20" s="43"/>
      <c r="W20" s="43"/>
    </row>
    <row r="21" spans="1:23" x14ac:dyDescent="0.25">
      <c r="A21" s="21" t="s">
        <v>48</v>
      </c>
      <c r="B21" s="22"/>
      <c r="C21" s="37"/>
      <c r="D21" s="24"/>
      <c r="E21" s="24"/>
      <c r="F21" s="24"/>
      <c r="G21" s="24"/>
      <c r="H21" s="24"/>
      <c r="I21" s="24"/>
      <c r="J21" s="24"/>
      <c r="K21" s="24"/>
      <c r="L21" s="24"/>
      <c r="M21" s="24"/>
      <c r="N21" s="24"/>
      <c r="O21" s="24"/>
      <c r="P21" s="24"/>
      <c r="Q21" s="24"/>
      <c r="R21" s="24"/>
      <c r="S21" s="24"/>
      <c r="T21" s="24"/>
      <c r="U21" s="24"/>
      <c r="V21" s="24"/>
      <c r="W21" s="24"/>
    </row>
    <row r="22" spans="1:23" ht="30" x14ac:dyDescent="0.25">
      <c r="A22" s="26" t="s">
        <v>13</v>
      </c>
      <c r="B22" s="33" t="s">
        <v>49</v>
      </c>
      <c r="C22" s="44">
        <v>5</v>
      </c>
      <c r="D22" s="42"/>
      <c r="E22" s="42"/>
      <c r="F22" s="42"/>
      <c r="G22" s="42"/>
      <c r="H22" s="42"/>
      <c r="I22" s="42"/>
      <c r="J22" s="42"/>
      <c r="K22" s="42"/>
      <c r="L22" s="42"/>
      <c r="M22" s="42"/>
      <c r="N22" s="42"/>
      <c r="O22" s="42"/>
      <c r="P22" s="42"/>
      <c r="Q22" s="42"/>
      <c r="R22" s="42"/>
      <c r="S22" s="42"/>
      <c r="T22" s="42"/>
      <c r="U22" s="42"/>
      <c r="V22" s="42"/>
      <c r="W22" s="42"/>
    </row>
    <row r="23" spans="1:23" ht="30" x14ac:dyDescent="0.25">
      <c r="A23" s="26" t="s">
        <v>13</v>
      </c>
      <c r="B23" s="35" t="s">
        <v>50</v>
      </c>
      <c r="C23" s="45"/>
      <c r="D23" s="43"/>
      <c r="E23" s="43"/>
      <c r="F23" s="43"/>
      <c r="G23" s="43"/>
      <c r="H23" s="43"/>
      <c r="I23" s="43"/>
      <c r="J23" s="43"/>
      <c r="K23" s="43"/>
      <c r="L23" s="43"/>
      <c r="M23" s="43"/>
      <c r="N23" s="43"/>
      <c r="O23" s="43"/>
      <c r="P23" s="43"/>
      <c r="Q23" s="43"/>
      <c r="R23" s="43"/>
      <c r="S23" s="43"/>
      <c r="T23" s="43"/>
      <c r="U23" s="43"/>
      <c r="V23" s="43"/>
      <c r="W23" s="43"/>
    </row>
    <row r="24" spans="1:23" ht="45" x14ac:dyDescent="0.25">
      <c r="A24" s="26" t="s">
        <v>13</v>
      </c>
      <c r="B24" s="36" t="s">
        <v>51</v>
      </c>
      <c r="C24" s="45"/>
      <c r="D24" s="43"/>
      <c r="E24" s="43"/>
      <c r="F24" s="43"/>
      <c r="G24" s="43"/>
      <c r="H24" s="43"/>
      <c r="I24" s="43"/>
      <c r="J24" s="43"/>
      <c r="K24" s="43"/>
      <c r="L24" s="43"/>
      <c r="M24" s="43"/>
      <c r="N24" s="43"/>
      <c r="O24" s="43"/>
      <c r="P24" s="43"/>
      <c r="Q24" s="43"/>
      <c r="R24" s="43"/>
      <c r="S24" s="43"/>
      <c r="T24" s="43"/>
      <c r="U24" s="43"/>
      <c r="V24" s="43"/>
      <c r="W24" s="43"/>
    </row>
    <row r="25" spans="1:23" x14ac:dyDescent="0.25">
      <c r="A25" s="21" t="s">
        <v>45</v>
      </c>
      <c r="B25" s="22"/>
      <c r="C25" s="37"/>
      <c r="D25" s="24"/>
      <c r="E25" s="24"/>
      <c r="F25" s="24"/>
      <c r="G25" s="24"/>
      <c r="H25" s="24"/>
      <c r="I25" s="24"/>
      <c r="J25" s="24"/>
      <c r="K25" s="24"/>
      <c r="L25" s="24"/>
      <c r="M25" s="24"/>
      <c r="N25" s="24"/>
      <c r="O25" s="24"/>
      <c r="P25" s="24"/>
      <c r="Q25" s="24"/>
      <c r="R25" s="24"/>
      <c r="S25" s="24"/>
      <c r="T25" s="24"/>
      <c r="U25" s="24"/>
      <c r="V25" s="24"/>
      <c r="W25" s="24"/>
    </row>
    <row r="26" spans="1:23" ht="36" customHeight="1" x14ac:dyDescent="0.25">
      <c r="A26" s="26" t="s">
        <v>13</v>
      </c>
      <c r="B26" s="33" t="s">
        <v>46</v>
      </c>
      <c r="C26" s="44">
        <v>10</v>
      </c>
      <c r="D26" s="42"/>
      <c r="E26" s="42"/>
      <c r="F26" s="42"/>
      <c r="G26" s="42"/>
      <c r="H26" s="42"/>
      <c r="I26" s="42"/>
      <c r="J26" s="42"/>
      <c r="K26" s="42"/>
      <c r="L26" s="42"/>
      <c r="M26" s="42"/>
      <c r="N26" s="42"/>
      <c r="O26" s="42"/>
      <c r="P26" s="42"/>
      <c r="Q26" s="42"/>
      <c r="R26" s="42"/>
      <c r="S26" s="42"/>
      <c r="T26" s="42"/>
      <c r="U26" s="42"/>
      <c r="V26" s="42"/>
      <c r="W26" s="42"/>
    </row>
    <row r="27" spans="1:23" x14ac:dyDescent="0.25">
      <c r="A27" s="26" t="s">
        <v>13</v>
      </c>
      <c r="B27" s="34" t="s">
        <v>47</v>
      </c>
      <c r="C27" s="45"/>
      <c r="D27" s="43"/>
      <c r="E27" s="43"/>
      <c r="F27" s="43"/>
      <c r="G27" s="43"/>
      <c r="H27" s="43"/>
      <c r="I27" s="43"/>
      <c r="J27" s="43"/>
      <c r="K27" s="43"/>
      <c r="L27" s="43"/>
      <c r="M27" s="43"/>
      <c r="N27" s="43"/>
      <c r="O27" s="43"/>
      <c r="P27" s="43"/>
      <c r="Q27" s="43"/>
      <c r="R27" s="43"/>
      <c r="S27" s="43"/>
      <c r="T27" s="43"/>
      <c r="U27" s="43"/>
      <c r="V27" s="43"/>
      <c r="W27" s="43"/>
    </row>
    <row r="28" spans="1:23" x14ac:dyDescent="0.25">
      <c r="A28" s="8" t="s">
        <v>14</v>
      </c>
      <c r="B28" s="8"/>
      <c r="C28" s="9">
        <f t="shared" ref="C28:W28" si="0">SUM(C6:C27)</f>
        <v>50</v>
      </c>
      <c r="D28" s="9">
        <f t="shared" si="0"/>
        <v>0</v>
      </c>
      <c r="E28" s="9">
        <f t="shared" si="0"/>
        <v>0</v>
      </c>
      <c r="F28" s="9">
        <f t="shared" si="0"/>
        <v>0</v>
      </c>
      <c r="G28" s="9">
        <f t="shared" si="0"/>
        <v>0</v>
      </c>
      <c r="H28" s="9">
        <f t="shared" si="0"/>
        <v>0</v>
      </c>
      <c r="I28" s="9">
        <f t="shared" si="0"/>
        <v>0</v>
      </c>
      <c r="J28" s="9">
        <f t="shared" si="0"/>
        <v>0</v>
      </c>
      <c r="K28" s="9">
        <f t="shared" si="0"/>
        <v>0</v>
      </c>
      <c r="L28" s="9">
        <f t="shared" si="0"/>
        <v>0</v>
      </c>
      <c r="M28" s="9">
        <f t="shared" si="0"/>
        <v>0</v>
      </c>
      <c r="N28" s="9">
        <f t="shared" si="0"/>
        <v>0</v>
      </c>
      <c r="O28" s="9">
        <f t="shared" si="0"/>
        <v>0</v>
      </c>
      <c r="P28" s="9">
        <f t="shared" si="0"/>
        <v>0</v>
      </c>
      <c r="Q28" s="9">
        <f t="shared" si="0"/>
        <v>0</v>
      </c>
      <c r="R28" s="9">
        <f t="shared" si="0"/>
        <v>0</v>
      </c>
      <c r="S28" s="9">
        <f t="shared" si="0"/>
        <v>0</v>
      </c>
      <c r="T28" s="9">
        <f t="shared" si="0"/>
        <v>0</v>
      </c>
      <c r="U28" s="9">
        <f t="shared" si="0"/>
        <v>0</v>
      </c>
      <c r="V28" s="9">
        <f t="shared" si="0"/>
        <v>0</v>
      </c>
      <c r="W28" s="9">
        <f t="shared" si="0"/>
        <v>0</v>
      </c>
    </row>
    <row r="30" spans="1:23" x14ac:dyDescent="0.25">
      <c r="A30" t="s">
        <v>15</v>
      </c>
      <c r="B30" t="s">
        <v>16</v>
      </c>
    </row>
    <row r="31" spans="1:23" x14ac:dyDescent="0.25">
      <c r="B31" t="s">
        <v>17</v>
      </c>
    </row>
  </sheetData>
  <sheetProtection algorithmName="SHA-512" hashValue="7WkuDkJtEHMBrmIsmuTKIIyuzv6rZpYEIeppvDbH1z1Qyy5y51XXPMp/BDDgZX4oVpXVj8a2f/QwRZxR2Xq9gQ==" saltValue="jFolE/+e3ko254h+doNwVw==" spinCount="100000" sheet="1" objects="1" scenarios="1" selectLockedCells="1"/>
  <mergeCells count="125">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R7:R11"/>
    <mergeCell ref="S7:S11"/>
    <mergeCell ref="T7:T11"/>
    <mergeCell ref="U7:U11"/>
    <mergeCell ref="V7:V11"/>
    <mergeCell ref="M7:M11"/>
    <mergeCell ref="N7:N11"/>
    <mergeCell ref="O7:O11"/>
    <mergeCell ref="W13:W16"/>
    <mergeCell ref="C18:C20"/>
    <mergeCell ref="D18:D20"/>
    <mergeCell ref="E18:E20"/>
    <mergeCell ref="F18:F20"/>
    <mergeCell ref="G18:G20"/>
    <mergeCell ref="H18:H20"/>
    <mergeCell ref="I18:I20"/>
    <mergeCell ref="J18:J20"/>
    <mergeCell ref="K18:K20"/>
    <mergeCell ref="L18:L20"/>
    <mergeCell ref="M18:M20"/>
    <mergeCell ref="N18:N20"/>
    <mergeCell ref="O18:O20"/>
    <mergeCell ref="P18:P20"/>
    <mergeCell ref="Q18:Q20"/>
    <mergeCell ref="R13:R16"/>
    <mergeCell ref="S13:S16"/>
    <mergeCell ref="T13:T16"/>
    <mergeCell ref="U13:U16"/>
    <mergeCell ref="V13:V16"/>
    <mergeCell ref="W18:W20"/>
    <mergeCell ref="C22:C24"/>
    <mergeCell ref="D22:D24"/>
    <mergeCell ref="E22:E24"/>
    <mergeCell ref="F22:F24"/>
    <mergeCell ref="G22:G24"/>
    <mergeCell ref="H22:H24"/>
    <mergeCell ref="I22:I24"/>
    <mergeCell ref="J22:J24"/>
    <mergeCell ref="K22:K24"/>
    <mergeCell ref="L22:L24"/>
    <mergeCell ref="M22:M24"/>
    <mergeCell ref="N22:N24"/>
    <mergeCell ref="O22:O24"/>
    <mergeCell ref="P22:P24"/>
    <mergeCell ref="Q22:Q24"/>
    <mergeCell ref="R18:R20"/>
    <mergeCell ref="S18:S20"/>
    <mergeCell ref="T18:T20"/>
    <mergeCell ref="U18:U20"/>
    <mergeCell ref="V18:V20"/>
    <mergeCell ref="W22:W24"/>
    <mergeCell ref="C26:C27"/>
    <mergeCell ref="D26:D27"/>
    <mergeCell ref="E26:E27"/>
    <mergeCell ref="F26:F27"/>
    <mergeCell ref="G26:G27"/>
    <mergeCell ref="H26:H27"/>
    <mergeCell ref="I26:I27"/>
    <mergeCell ref="J26:J27"/>
    <mergeCell ref="K26:K27"/>
    <mergeCell ref="U22:U24"/>
    <mergeCell ref="V22:V24"/>
    <mergeCell ref="W26:W27"/>
    <mergeCell ref="R26:R27"/>
    <mergeCell ref="S26:S27"/>
    <mergeCell ref="T26:T27"/>
    <mergeCell ref="U26:U27"/>
    <mergeCell ref="V26:V27"/>
    <mergeCell ref="L26:L27"/>
    <mergeCell ref="M26:M27"/>
    <mergeCell ref="N26:N27"/>
    <mergeCell ref="O26:O27"/>
    <mergeCell ref="P26:P27"/>
    <mergeCell ref="Q26:Q27"/>
    <mergeCell ref="R22:R24"/>
    <mergeCell ref="S22:S24"/>
    <mergeCell ref="T22:T24"/>
  </mergeCells>
  <conditionalFormatting sqref="D7">
    <cfRule type="expression" dxfId="242" priority="400">
      <formula>D7&gt;$C7</formula>
    </cfRule>
  </conditionalFormatting>
  <conditionalFormatting sqref="W7">
    <cfRule type="expression" dxfId="241" priority="361">
      <formula>W7&gt;$C7</formula>
    </cfRule>
  </conditionalFormatting>
  <conditionalFormatting sqref="E7">
    <cfRule type="expression" dxfId="240" priority="379">
      <formula>E7&gt;$C7</formula>
    </cfRule>
  </conditionalFormatting>
  <conditionalFormatting sqref="F7">
    <cfRule type="expression" dxfId="239" priority="378">
      <formula>F7&gt;$C7</formula>
    </cfRule>
  </conditionalFormatting>
  <conditionalFormatting sqref="G7">
    <cfRule type="expression" dxfId="238" priority="377">
      <formula>G7&gt;$C7</formula>
    </cfRule>
  </conditionalFormatting>
  <conditionalFormatting sqref="H7">
    <cfRule type="expression" dxfId="237" priority="376">
      <formula>H7&gt;$C7</formula>
    </cfRule>
  </conditionalFormatting>
  <conditionalFormatting sqref="I7">
    <cfRule type="expression" dxfId="236" priority="375">
      <formula>I7&gt;$C7</formula>
    </cfRule>
  </conditionalFormatting>
  <conditionalFormatting sqref="J7">
    <cfRule type="expression" dxfId="235" priority="374">
      <formula>J7&gt;$C7</formula>
    </cfRule>
  </conditionalFormatting>
  <conditionalFormatting sqref="K7">
    <cfRule type="expression" dxfId="234" priority="373">
      <formula>K7&gt;$C7</formula>
    </cfRule>
  </conditionalFormatting>
  <conditionalFormatting sqref="L7">
    <cfRule type="expression" dxfId="233" priority="372">
      <formula>L7&gt;$C7</formula>
    </cfRule>
  </conditionalFormatting>
  <conditionalFormatting sqref="M7">
    <cfRule type="expression" dxfId="232" priority="371">
      <formula>M7&gt;$C7</formula>
    </cfRule>
  </conditionalFormatting>
  <conditionalFormatting sqref="N7">
    <cfRule type="expression" dxfId="231" priority="370">
      <formula>N7&gt;$C7</formula>
    </cfRule>
  </conditionalFormatting>
  <conditionalFormatting sqref="O7">
    <cfRule type="expression" dxfId="230" priority="369">
      <formula>O7&gt;$C7</formula>
    </cfRule>
  </conditionalFormatting>
  <conditionalFormatting sqref="P7">
    <cfRule type="expression" dxfId="229" priority="368">
      <formula>P7&gt;$C7</formula>
    </cfRule>
  </conditionalFormatting>
  <conditionalFormatting sqref="Q7">
    <cfRule type="expression" dxfId="228" priority="367">
      <formula>Q7&gt;$C7</formula>
    </cfRule>
  </conditionalFormatting>
  <conditionalFormatting sqref="R7">
    <cfRule type="expression" dxfId="227" priority="366">
      <formula>R7&gt;$C7</formula>
    </cfRule>
  </conditionalFormatting>
  <conditionalFormatting sqref="S7">
    <cfRule type="expression" dxfId="226" priority="365">
      <formula>S7&gt;$C7</formula>
    </cfRule>
  </conditionalFormatting>
  <conditionalFormatting sqref="T7">
    <cfRule type="expression" dxfId="225" priority="364">
      <formula>T7&gt;$C7</formula>
    </cfRule>
  </conditionalFormatting>
  <conditionalFormatting sqref="U7">
    <cfRule type="expression" dxfId="224" priority="363">
      <formula>U7&gt;$C7</formula>
    </cfRule>
  </conditionalFormatting>
  <conditionalFormatting sqref="V7">
    <cfRule type="expression" dxfId="223" priority="362">
      <formula>V7&gt;$C7</formula>
    </cfRule>
  </conditionalFormatting>
  <conditionalFormatting sqref="D6">
    <cfRule type="expression" dxfId="222" priority="180">
      <formula>D6&gt;$C6</formula>
    </cfRule>
  </conditionalFormatting>
  <conditionalFormatting sqref="E6:W6">
    <cfRule type="expression" dxfId="221" priority="179">
      <formula>E6&gt;$C6</formula>
    </cfRule>
  </conditionalFormatting>
  <conditionalFormatting sqref="D12">
    <cfRule type="expression" dxfId="220" priority="178">
      <formula>D12&gt;$C12</formula>
    </cfRule>
  </conditionalFormatting>
  <conditionalFormatting sqref="E12:W12">
    <cfRule type="expression" dxfId="219" priority="177">
      <formula>E12&gt;$C12</formula>
    </cfRule>
  </conditionalFormatting>
  <conditionalFormatting sqref="D17">
    <cfRule type="expression" dxfId="218" priority="176">
      <formula>D17&gt;$C17</formula>
    </cfRule>
  </conditionalFormatting>
  <conditionalFormatting sqref="E17:W17">
    <cfRule type="expression" dxfId="217" priority="175">
      <formula>E17&gt;$C17</formula>
    </cfRule>
  </conditionalFormatting>
  <conditionalFormatting sqref="D21">
    <cfRule type="expression" dxfId="216" priority="174">
      <formula>D21&gt;$C21</formula>
    </cfRule>
  </conditionalFormatting>
  <conditionalFormatting sqref="E21:W21">
    <cfRule type="expression" dxfId="215" priority="173">
      <formula>E21&gt;$C21</formula>
    </cfRule>
  </conditionalFormatting>
  <conditionalFormatting sqref="D25">
    <cfRule type="expression" dxfId="214" priority="172">
      <formula>D25&gt;$C25</formula>
    </cfRule>
  </conditionalFormatting>
  <conditionalFormatting sqref="E25:W25">
    <cfRule type="expression" dxfId="213" priority="171">
      <formula>E25&gt;$C25</formula>
    </cfRule>
  </conditionalFormatting>
  <conditionalFormatting sqref="D13">
    <cfRule type="expression" dxfId="212" priority="160">
      <formula>D13&gt;$C13</formula>
    </cfRule>
  </conditionalFormatting>
  <conditionalFormatting sqref="W13">
    <cfRule type="expression" dxfId="211" priority="141">
      <formula>W13&gt;$C13</formula>
    </cfRule>
  </conditionalFormatting>
  <conditionalFormatting sqref="E13">
    <cfRule type="expression" dxfId="210" priority="159">
      <formula>E13&gt;$C13</formula>
    </cfRule>
  </conditionalFormatting>
  <conditionalFormatting sqref="F13">
    <cfRule type="expression" dxfId="209" priority="158">
      <formula>F13&gt;$C13</formula>
    </cfRule>
  </conditionalFormatting>
  <conditionalFormatting sqref="G13">
    <cfRule type="expression" dxfId="208" priority="157">
      <formula>G13&gt;$C13</formula>
    </cfRule>
  </conditionalFormatting>
  <conditionalFormatting sqref="H13">
    <cfRule type="expression" dxfId="207" priority="156">
      <formula>H13&gt;$C13</formula>
    </cfRule>
  </conditionalFormatting>
  <conditionalFormatting sqref="I13">
    <cfRule type="expression" dxfId="206" priority="155">
      <formula>I13&gt;$C13</formula>
    </cfRule>
  </conditionalFormatting>
  <conditionalFormatting sqref="J13">
    <cfRule type="expression" dxfId="205" priority="154">
      <formula>J13&gt;$C13</formula>
    </cfRule>
  </conditionalFormatting>
  <conditionalFormatting sqref="K13">
    <cfRule type="expression" dxfId="204" priority="153">
      <formula>K13&gt;$C13</formula>
    </cfRule>
  </conditionalFormatting>
  <conditionalFormatting sqref="L13">
    <cfRule type="expression" dxfId="203" priority="152">
      <formula>L13&gt;$C13</formula>
    </cfRule>
  </conditionalFormatting>
  <conditionalFormatting sqref="M13">
    <cfRule type="expression" dxfId="202" priority="151">
      <formula>M13&gt;$C13</formula>
    </cfRule>
  </conditionalFormatting>
  <conditionalFormatting sqref="N13">
    <cfRule type="expression" dxfId="201" priority="150">
      <formula>N13&gt;$C13</formula>
    </cfRule>
  </conditionalFormatting>
  <conditionalFormatting sqref="O13">
    <cfRule type="expression" dxfId="200" priority="149">
      <formula>O13&gt;$C13</formula>
    </cfRule>
  </conditionalFormatting>
  <conditionalFormatting sqref="P13">
    <cfRule type="expression" dxfId="199" priority="148">
      <formula>P13&gt;$C13</formula>
    </cfRule>
  </conditionalFormatting>
  <conditionalFormatting sqref="Q13">
    <cfRule type="expression" dxfId="198" priority="147">
      <formula>Q13&gt;$C13</formula>
    </cfRule>
  </conditionalFormatting>
  <conditionalFormatting sqref="R13">
    <cfRule type="expression" dxfId="197" priority="146">
      <formula>R13&gt;$C13</formula>
    </cfRule>
  </conditionalFormatting>
  <conditionalFormatting sqref="S13">
    <cfRule type="expression" dxfId="196" priority="145">
      <formula>S13&gt;$C13</formula>
    </cfRule>
  </conditionalFormatting>
  <conditionalFormatting sqref="T13">
    <cfRule type="expression" dxfId="195" priority="144">
      <formula>T13&gt;$C13</formula>
    </cfRule>
  </conditionalFormatting>
  <conditionalFormatting sqref="U13">
    <cfRule type="expression" dxfId="194" priority="143">
      <formula>U13&gt;$C13</formula>
    </cfRule>
  </conditionalFormatting>
  <conditionalFormatting sqref="V13">
    <cfRule type="expression" dxfId="193" priority="142">
      <formula>V13&gt;$C13</formula>
    </cfRule>
  </conditionalFormatting>
  <conditionalFormatting sqref="D18">
    <cfRule type="expression" dxfId="192" priority="140">
      <formula>D18&gt;$C18</formula>
    </cfRule>
  </conditionalFormatting>
  <conditionalFormatting sqref="W18">
    <cfRule type="expression" dxfId="191" priority="121">
      <formula>W18&gt;$C18</formula>
    </cfRule>
  </conditionalFormatting>
  <conditionalFormatting sqref="E18">
    <cfRule type="expression" dxfId="190" priority="139">
      <formula>E18&gt;$C18</formula>
    </cfRule>
  </conditionalFormatting>
  <conditionalFormatting sqref="F18">
    <cfRule type="expression" dxfId="189" priority="138">
      <formula>F18&gt;$C18</formula>
    </cfRule>
  </conditionalFormatting>
  <conditionalFormatting sqref="G18">
    <cfRule type="expression" dxfId="188" priority="137">
      <formula>G18&gt;$C18</formula>
    </cfRule>
  </conditionalFormatting>
  <conditionalFormatting sqref="H18">
    <cfRule type="expression" dxfId="187" priority="136">
      <formula>H18&gt;$C18</formula>
    </cfRule>
  </conditionalFormatting>
  <conditionalFormatting sqref="I18">
    <cfRule type="expression" dxfId="186" priority="135">
      <formula>I18&gt;$C18</formula>
    </cfRule>
  </conditionalFormatting>
  <conditionalFormatting sqref="J18">
    <cfRule type="expression" dxfId="185" priority="134">
      <formula>J18&gt;$C18</formula>
    </cfRule>
  </conditionalFormatting>
  <conditionalFormatting sqref="K18">
    <cfRule type="expression" dxfId="184" priority="133">
      <formula>K18&gt;$C18</formula>
    </cfRule>
  </conditionalFormatting>
  <conditionalFormatting sqref="L18">
    <cfRule type="expression" dxfId="183" priority="132">
      <formula>L18&gt;$C18</formula>
    </cfRule>
  </conditionalFormatting>
  <conditionalFormatting sqref="M18">
    <cfRule type="expression" dxfId="182" priority="131">
      <formula>M18&gt;$C18</formula>
    </cfRule>
  </conditionalFormatting>
  <conditionalFormatting sqref="N18">
    <cfRule type="expression" dxfId="181" priority="130">
      <formula>N18&gt;$C18</formula>
    </cfRule>
  </conditionalFormatting>
  <conditionalFormatting sqref="O18">
    <cfRule type="expression" dxfId="180" priority="129">
      <formula>O18&gt;$C18</formula>
    </cfRule>
  </conditionalFormatting>
  <conditionalFormatting sqref="P18">
    <cfRule type="expression" dxfId="179" priority="128">
      <formula>P18&gt;$C18</formula>
    </cfRule>
  </conditionalFormatting>
  <conditionalFormatting sqref="Q18">
    <cfRule type="expression" dxfId="178" priority="127">
      <formula>Q18&gt;$C18</formula>
    </cfRule>
  </conditionalFormatting>
  <conditionalFormatting sqref="R18">
    <cfRule type="expression" dxfId="177" priority="126">
      <formula>R18&gt;$C18</formula>
    </cfRule>
  </conditionalFormatting>
  <conditionalFormatting sqref="S18">
    <cfRule type="expression" dxfId="176" priority="125">
      <formula>S18&gt;$C18</formula>
    </cfRule>
  </conditionalFormatting>
  <conditionalFormatting sqref="T18">
    <cfRule type="expression" dxfId="175" priority="124">
      <formula>T18&gt;$C18</formula>
    </cfRule>
  </conditionalFormatting>
  <conditionalFormatting sqref="U18">
    <cfRule type="expression" dxfId="174" priority="123">
      <formula>U18&gt;$C18</formula>
    </cfRule>
  </conditionalFormatting>
  <conditionalFormatting sqref="V18">
    <cfRule type="expression" dxfId="173" priority="122">
      <formula>V18&gt;$C18</formula>
    </cfRule>
  </conditionalFormatting>
  <conditionalFormatting sqref="D22">
    <cfRule type="expression" dxfId="172" priority="120">
      <formula>D22&gt;$C22</formula>
    </cfRule>
  </conditionalFormatting>
  <conditionalFormatting sqref="W22">
    <cfRule type="expression" dxfId="171" priority="101">
      <formula>W22&gt;$C22</formula>
    </cfRule>
  </conditionalFormatting>
  <conditionalFormatting sqref="E22">
    <cfRule type="expression" dxfId="170" priority="119">
      <formula>E22&gt;$C22</formula>
    </cfRule>
  </conditionalFormatting>
  <conditionalFormatting sqref="F22">
    <cfRule type="expression" dxfId="169" priority="118">
      <formula>F22&gt;$C22</formula>
    </cfRule>
  </conditionalFormatting>
  <conditionalFormatting sqref="G22">
    <cfRule type="expression" dxfId="168" priority="117">
      <formula>G22&gt;$C22</formula>
    </cfRule>
  </conditionalFormatting>
  <conditionalFormatting sqref="H22">
    <cfRule type="expression" dxfId="167" priority="116">
      <formula>H22&gt;$C22</formula>
    </cfRule>
  </conditionalFormatting>
  <conditionalFormatting sqref="I22">
    <cfRule type="expression" dxfId="166" priority="115">
      <formula>I22&gt;$C22</formula>
    </cfRule>
  </conditionalFormatting>
  <conditionalFormatting sqref="J22">
    <cfRule type="expression" dxfId="165" priority="114">
      <formula>J22&gt;$C22</formula>
    </cfRule>
  </conditionalFormatting>
  <conditionalFormatting sqref="K22">
    <cfRule type="expression" dxfId="164" priority="113">
      <formula>K22&gt;$C22</formula>
    </cfRule>
  </conditionalFormatting>
  <conditionalFormatting sqref="L22">
    <cfRule type="expression" dxfId="163" priority="112">
      <formula>L22&gt;$C22</formula>
    </cfRule>
  </conditionalFormatting>
  <conditionalFormatting sqref="M22">
    <cfRule type="expression" dxfId="162" priority="111">
      <formula>M22&gt;$C22</formula>
    </cfRule>
  </conditionalFormatting>
  <conditionalFormatting sqref="N22">
    <cfRule type="expression" dxfId="161" priority="110">
      <formula>N22&gt;$C22</formula>
    </cfRule>
  </conditionalFormatting>
  <conditionalFormatting sqref="O22">
    <cfRule type="expression" dxfId="160" priority="109">
      <formula>O22&gt;$C22</formula>
    </cfRule>
  </conditionalFormatting>
  <conditionalFormatting sqref="P22">
    <cfRule type="expression" dxfId="159" priority="108">
      <formula>P22&gt;$C22</formula>
    </cfRule>
  </conditionalFormatting>
  <conditionalFormatting sqref="Q22">
    <cfRule type="expression" dxfId="158" priority="107">
      <formula>Q22&gt;$C22</formula>
    </cfRule>
  </conditionalFormatting>
  <conditionalFormatting sqref="R22">
    <cfRule type="expression" dxfId="157" priority="106">
      <formula>R22&gt;$C22</formula>
    </cfRule>
  </conditionalFormatting>
  <conditionalFormatting sqref="S22">
    <cfRule type="expression" dxfId="156" priority="105">
      <formula>S22&gt;$C22</formula>
    </cfRule>
  </conditionalFormatting>
  <conditionalFormatting sqref="T22">
    <cfRule type="expression" dxfId="155" priority="104">
      <formula>T22&gt;$C22</formula>
    </cfRule>
  </conditionalFormatting>
  <conditionalFormatting sqref="U22">
    <cfRule type="expression" dxfId="154" priority="103">
      <formula>U22&gt;$C22</formula>
    </cfRule>
  </conditionalFormatting>
  <conditionalFormatting sqref="V22">
    <cfRule type="expression" dxfId="153" priority="102">
      <formula>V22&gt;$C22</formula>
    </cfRule>
  </conditionalFormatting>
  <conditionalFormatting sqref="D26">
    <cfRule type="expression" dxfId="152" priority="100">
      <formula>D26&gt;$C26</formula>
    </cfRule>
  </conditionalFormatting>
  <conditionalFormatting sqref="W26">
    <cfRule type="expression" dxfId="151" priority="81">
      <formula>W26&gt;$C26</formula>
    </cfRule>
  </conditionalFormatting>
  <conditionalFormatting sqref="E26">
    <cfRule type="expression" dxfId="150" priority="99">
      <formula>E26&gt;$C26</formula>
    </cfRule>
  </conditionalFormatting>
  <conditionalFormatting sqref="F26">
    <cfRule type="expression" dxfId="149" priority="98">
      <formula>F26&gt;$C26</formula>
    </cfRule>
  </conditionalFormatting>
  <conditionalFormatting sqref="G26">
    <cfRule type="expression" dxfId="148" priority="97">
      <formula>G26&gt;$C26</formula>
    </cfRule>
  </conditionalFormatting>
  <conditionalFormatting sqref="H26">
    <cfRule type="expression" dxfId="147" priority="96">
      <formula>H26&gt;$C26</formula>
    </cfRule>
  </conditionalFormatting>
  <conditionalFormatting sqref="I26">
    <cfRule type="expression" dxfId="146" priority="95">
      <formula>I26&gt;$C26</formula>
    </cfRule>
  </conditionalFormatting>
  <conditionalFormatting sqref="J26">
    <cfRule type="expression" dxfId="145" priority="94">
      <formula>J26&gt;$C26</formula>
    </cfRule>
  </conditionalFormatting>
  <conditionalFormatting sqref="K26">
    <cfRule type="expression" dxfId="144" priority="93">
      <formula>K26&gt;$C26</formula>
    </cfRule>
  </conditionalFormatting>
  <conditionalFormatting sqref="L26">
    <cfRule type="expression" dxfId="143" priority="92">
      <formula>L26&gt;$C26</formula>
    </cfRule>
  </conditionalFormatting>
  <conditionalFormatting sqref="M26">
    <cfRule type="expression" dxfId="142" priority="91">
      <formula>M26&gt;$C26</formula>
    </cfRule>
  </conditionalFormatting>
  <conditionalFormatting sqref="N26">
    <cfRule type="expression" dxfId="141" priority="90">
      <formula>N26&gt;$C26</formula>
    </cfRule>
  </conditionalFormatting>
  <conditionalFormatting sqref="O26">
    <cfRule type="expression" dxfId="140" priority="89">
      <formula>O26&gt;$C26</formula>
    </cfRule>
  </conditionalFormatting>
  <conditionalFormatting sqref="P26">
    <cfRule type="expression" dxfId="139" priority="88">
      <formula>P26&gt;$C26</formula>
    </cfRule>
  </conditionalFormatting>
  <conditionalFormatting sqref="Q26">
    <cfRule type="expression" dxfId="138" priority="87">
      <formula>Q26&gt;$C26</formula>
    </cfRule>
  </conditionalFormatting>
  <conditionalFormatting sqref="R26">
    <cfRule type="expression" dxfId="137" priority="86">
      <formula>R26&gt;$C26</formula>
    </cfRule>
  </conditionalFormatting>
  <conditionalFormatting sqref="S26">
    <cfRule type="expression" dxfId="136" priority="85">
      <formula>S26&gt;$C26</formula>
    </cfRule>
  </conditionalFormatting>
  <conditionalFormatting sqref="T26">
    <cfRule type="expression" dxfId="135" priority="84">
      <formula>T26&gt;$C26</formula>
    </cfRule>
  </conditionalFormatting>
  <conditionalFormatting sqref="U26">
    <cfRule type="expression" dxfId="134" priority="83">
      <formula>U26&gt;$C26</formula>
    </cfRule>
  </conditionalFormatting>
  <conditionalFormatting sqref="V26">
    <cfRule type="expression" dxfId="133" priority="82">
      <formula>V26&gt;$C26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2"/>
  <sheetViews>
    <sheetView workbookViewId="0">
      <pane xSplit="2" ySplit="5" topLeftCell="C12" activePane="bottomRight" state="frozen"/>
      <selection pane="topRight" activeCell="C1" sqref="C1"/>
      <selection pane="bottomLeft" activeCell="A6" sqref="A6"/>
      <selection pane="bottomRight" activeCell="D28" sqref="D28:D3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6N1950 Communications V2</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52</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0" t="s">
        <v>11</v>
      </c>
      <c r="B5" s="11"/>
      <c r="C5" s="12" t="s">
        <v>12</v>
      </c>
      <c r="D5" s="48"/>
      <c r="E5" s="48"/>
      <c r="F5" s="48"/>
      <c r="G5" s="48"/>
      <c r="H5" s="48"/>
      <c r="I5" s="48"/>
      <c r="J5" s="48"/>
      <c r="K5" s="48"/>
      <c r="L5" s="48"/>
      <c r="M5" s="48"/>
      <c r="N5" s="48"/>
      <c r="O5" s="48"/>
      <c r="P5" s="48"/>
      <c r="Q5" s="48"/>
      <c r="R5" s="48"/>
      <c r="S5" s="48"/>
      <c r="T5" s="48"/>
      <c r="U5" s="48"/>
      <c r="V5" s="48"/>
      <c r="W5" s="48"/>
    </row>
    <row r="6" spans="1:23" x14ac:dyDescent="0.25">
      <c r="A6" s="21" t="s">
        <v>53</v>
      </c>
      <c r="B6" s="22"/>
      <c r="C6" s="23"/>
      <c r="D6" s="24"/>
      <c r="E6" s="24"/>
      <c r="F6" s="24"/>
      <c r="G6" s="24"/>
      <c r="H6" s="24"/>
      <c r="I6" s="24"/>
      <c r="J6" s="24"/>
      <c r="K6" s="24"/>
      <c r="L6" s="24"/>
      <c r="M6" s="24"/>
      <c r="N6" s="24"/>
      <c r="O6" s="24"/>
      <c r="P6" s="24"/>
      <c r="Q6" s="24"/>
      <c r="R6" s="24"/>
      <c r="S6" s="24"/>
      <c r="T6" s="24"/>
      <c r="U6" s="24"/>
      <c r="V6" s="24"/>
      <c r="W6" s="24"/>
    </row>
    <row r="7" spans="1:23" x14ac:dyDescent="0.25">
      <c r="A7" s="26" t="s">
        <v>13</v>
      </c>
      <c r="B7" s="32" t="s">
        <v>54</v>
      </c>
      <c r="C7" s="44">
        <v>5</v>
      </c>
      <c r="D7" s="42"/>
      <c r="E7" s="42"/>
      <c r="F7" s="42"/>
      <c r="G7" s="42"/>
      <c r="H7" s="42"/>
      <c r="I7" s="42"/>
      <c r="J7" s="42"/>
      <c r="K7" s="42"/>
      <c r="L7" s="42"/>
      <c r="M7" s="42"/>
      <c r="N7" s="42"/>
      <c r="O7" s="42"/>
      <c r="P7" s="42"/>
      <c r="Q7" s="42"/>
      <c r="R7" s="42"/>
      <c r="S7" s="42"/>
      <c r="T7" s="42"/>
      <c r="U7" s="42"/>
      <c r="V7" s="42"/>
      <c r="W7" s="42"/>
    </row>
    <row r="8" spans="1:23" x14ac:dyDescent="0.25">
      <c r="A8" s="26" t="s">
        <v>13</v>
      </c>
      <c r="B8" s="32" t="s">
        <v>55</v>
      </c>
      <c r="C8" s="45"/>
      <c r="D8" s="43"/>
      <c r="E8" s="43"/>
      <c r="F8" s="43"/>
      <c r="G8" s="43"/>
      <c r="H8" s="43"/>
      <c r="I8" s="43"/>
      <c r="J8" s="43"/>
      <c r="K8" s="43"/>
      <c r="L8" s="43"/>
      <c r="M8" s="43"/>
      <c r="N8" s="43"/>
      <c r="O8" s="43"/>
      <c r="P8" s="43"/>
      <c r="Q8" s="43"/>
      <c r="R8" s="43"/>
      <c r="S8" s="43"/>
      <c r="T8" s="43"/>
      <c r="U8" s="43"/>
      <c r="V8" s="43"/>
      <c r="W8" s="43"/>
    </row>
    <row r="9" spans="1:23" x14ac:dyDescent="0.25">
      <c r="A9" s="26" t="s">
        <v>13</v>
      </c>
      <c r="B9" s="32" t="s">
        <v>56</v>
      </c>
      <c r="C9" s="45"/>
      <c r="D9" s="43"/>
      <c r="E9" s="43"/>
      <c r="F9" s="43"/>
      <c r="G9" s="43"/>
      <c r="H9" s="43"/>
      <c r="I9" s="43"/>
      <c r="J9" s="43"/>
      <c r="K9" s="43"/>
      <c r="L9" s="43"/>
      <c r="M9" s="43"/>
      <c r="N9" s="43"/>
      <c r="O9" s="43"/>
      <c r="P9" s="43"/>
      <c r="Q9" s="43"/>
      <c r="R9" s="43"/>
      <c r="S9" s="43"/>
      <c r="T9" s="43"/>
      <c r="U9" s="43"/>
      <c r="V9" s="43"/>
      <c r="W9" s="43"/>
    </row>
    <row r="10" spans="1:23" x14ac:dyDescent="0.25">
      <c r="A10" s="26" t="s">
        <v>13</v>
      </c>
      <c r="B10" s="32" t="s">
        <v>57</v>
      </c>
      <c r="C10" s="45"/>
      <c r="D10" s="43"/>
      <c r="E10" s="43"/>
      <c r="F10" s="43"/>
      <c r="G10" s="43"/>
      <c r="H10" s="43"/>
      <c r="I10" s="43"/>
      <c r="J10" s="43"/>
      <c r="K10" s="43"/>
      <c r="L10" s="43"/>
      <c r="M10" s="43"/>
      <c r="N10" s="43"/>
      <c r="O10" s="43"/>
      <c r="P10" s="43"/>
      <c r="Q10" s="43"/>
      <c r="R10" s="43"/>
      <c r="S10" s="43"/>
      <c r="T10" s="43"/>
      <c r="U10" s="43"/>
      <c r="V10" s="43"/>
      <c r="W10" s="43"/>
    </row>
    <row r="11" spans="1:23" x14ac:dyDescent="0.25">
      <c r="A11" s="26" t="s">
        <v>13</v>
      </c>
      <c r="B11" s="34" t="s">
        <v>58</v>
      </c>
      <c r="C11" s="45"/>
      <c r="D11" s="43"/>
      <c r="E11" s="43"/>
      <c r="F11" s="43"/>
      <c r="G11" s="43"/>
      <c r="H11" s="43"/>
      <c r="I11" s="43"/>
      <c r="J11" s="43"/>
      <c r="K11" s="43"/>
      <c r="L11" s="43"/>
      <c r="M11" s="43"/>
      <c r="N11" s="43"/>
      <c r="O11" s="43"/>
      <c r="P11" s="43"/>
      <c r="Q11" s="43"/>
      <c r="R11" s="43"/>
      <c r="S11" s="43"/>
      <c r="T11" s="43"/>
      <c r="U11" s="43"/>
      <c r="V11" s="43"/>
      <c r="W11" s="43"/>
    </row>
    <row r="12" spans="1:23" x14ac:dyDescent="0.25">
      <c r="A12" s="21" t="s">
        <v>59</v>
      </c>
      <c r="B12" s="22"/>
      <c r="C12" s="37"/>
      <c r="D12" s="24"/>
      <c r="E12" s="24"/>
      <c r="F12" s="24"/>
      <c r="G12" s="24"/>
      <c r="H12" s="24"/>
      <c r="I12" s="24"/>
      <c r="J12" s="24"/>
      <c r="K12" s="24"/>
      <c r="L12" s="24"/>
      <c r="M12" s="24"/>
      <c r="N12" s="24"/>
      <c r="O12" s="24"/>
      <c r="P12" s="24"/>
      <c r="Q12" s="24"/>
      <c r="R12" s="24"/>
      <c r="S12" s="24"/>
      <c r="T12" s="24"/>
      <c r="U12" s="24"/>
      <c r="V12" s="24"/>
      <c r="W12" s="24"/>
    </row>
    <row r="13" spans="1:23" x14ac:dyDescent="0.25">
      <c r="A13" s="26" t="s">
        <v>13</v>
      </c>
      <c r="B13" s="32" t="s">
        <v>60</v>
      </c>
      <c r="C13" s="44">
        <v>10</v>
      </c>
      <c r="D13" s="42"/>
      <c r="E13" s="42"/>
      <c r="F13" s="42"/>
      <c r="G13" s="42"/>
      <c r="H13" s="42"/>
      <c r="I13" s="42"/>
      <c r="J13" s="42"/>
      <c r="K13" s="42"/>
      <c r="L13" s="42"/>
      <c r="M13" s="42"/>
      <c r="N13" s="42"/>
      <c r="O13" s="42"/>
      <c r="P13" s="42"/>
      <c r="Q13" s="42"/>
      <c r="R13" s="42"/>
      <c r="S13" s="42"/>
      <c r="T13" s="42"/>
      <c r="U13" s="42"/>
      <c r="V13" s="42"/>
      <c r="W13" s="42"/>
    </row>
    <row r="14" spans="1:23" x14ac:dyDescent="0.25">
      <c r="A14" s="26" t="s">
        <v>13</v>
      </c>
      <c r="B14" s="32" t="s">
        <v>61</v>
      </c>
      <c r="C14" s="45"/>
      <c r="D14" s="43"/>
      <c r="E14" s="43"/>
      <c r="F14" s="43"/>
      <c r="G14" s="43"/>
      <c r="H14" s="43"/>
      <c r="I14" s="43"/>
      <c r="J14" s="43"/>
      <c r="K14" s="43"/>
      <c r="L14" s="43"/>
      <c r="M14" s="43"/>
      <c r="N14" s="43"/>
      <c r="O14" s="43"/>
      <c r="P14" s="43"/>
      <c r="Q14" s="43"/>
      <c r="R14" s="43"/>
      <c r="S14" s="43"/>
      <c r="T14" s="43"/>
      <c r="U14" s="43"/>
      <c r="V14" s="43"/>
      <c r="W14" s="43"/>
    </row>
    <row r="15" spans="1:23" x14ac:dyDescent="0.25">
      <c r="A15" s="26" t="s">
        <v>13</v>
      </c>
      <c r="B15" s="32" t="s">
        <v>62</v>
      </c>
      <c r="C15" s="45"/>
      <c r="D15" s="43"/>
      <c r="E15" s="43"/>
      <c r="F15" s="43"/>
      <c r="G15" s="43"/>
      <c r="H15" s="43"/>
      <c r="I15" s="43"/>
      <c r="J15" s="43"/>
      <c r="K15" s="43"/>
      <c r="L15" s="43"/>
      <c r="M15" s="43"/>
      <c r="N15" s="43"/>
      <c r="O15" s="43"/>
      <c r="P15" s="43"/>
      <c r="Q15" s="43"/>
      <c r="R15" s="43"/>
      <c r="S15" s="43"/>
      <c r="T15" s="43"/>
      <c r="U15" s="43"/>
      <c r="V15" s="43"/>
      <c r="W15" s="43"/>
    </row>
    <row r="16" spans="1:23" ht="45" x14ac:dyDescent="0.25">
      <c r="A16" s="26" t="s">
        <v>13</v>
      </c>
      <c r="B16" s="33" t="s">
        <v>63</v>
      </c>
      <c r="C16" s="45"/>
      <c r="D16" s="43"/>
      <c r="E16" s="43"/>
      <c r="F16" s="43"/>
      <c r="G16" s="43"/>
      <c r="H16" s="43"/>
      <c r="I16" s="43"/>
      <c r="J16" s="43"/>
      <c r="K16" s="43"/>
      <c r="L16" s="43"/>
      <c r="M16" s="43"/>
      <c r="N16" s="43"/>
      <c r="O16" s="43"/>
      <c r="P16" s="43"/>
      <c r="Q16" s="43"/>
      <c r="R16" s="43"/>
      <c r="S16" s="43"/>
      <c r="T16" s="43"/>
      <c r="U16" s="43"/>
      <c r="V16" s="43"/>
      <c r="W16" s="43"/>
    </row>
    <row r="17" spans="1:23" x14ac:dyDescent="0.25">
      <c r="A17" s="21" t="s">
        <v>67</v>
      </c>
      <c r="B17" s="22"/>
      <c r="C17" s="37"/>
      <c r="D17" s="24"/>
      <c r="E17" s="24"/>
      <c r="F17" s="24"/>
      <c r="G17" s="24"/>
      <c r="H17" s="24"/>
      <c r="I17" s="24"/>
      <c r="J17" s="24"/>
      <c r="K17" s="24"/>
      <c r="L17" s="24"/>
      <c r="M17" s="24"/>
      <c r="N17" s="24"/>
      <c r="O17" s="24"/>
      <c r="P17" s="24"/>
      <c r="Q17" s="24"/>
      <c r="R17" s="24"/>
      <c r="S17" s="24"/>
      <c r="T17" s="24"/>
      <c r="U17" s="24"/>
      <c r="V17" s="24"/>
      <c r="W17" s="24"/>
    </row>
    <row r="18" spans="1:23" x14ac:dyDescent="0.25">
      <c r="A18" s="26" t="s">
        <v>13</v>
      </c>
      <c r="B18" s="32" t="s">
        <v>64</v>
      </c>
      <c r="C18" s="44">
        <v>5</v>
      </c>
      <c r="D18" s="42"/>
      <c r="E18" s="42"/>
      <c r="F18" s="42"/>
      <c r="G18" s="42"/>
      <c r="H18" s="42"/>
      <c r="I18" s="42"/>
      <c r="J18" s="42"/>
      <c r="K18" s="42"/>
      <c r="L18" s="42"/>
      <c r="M18" s="42"/>
      <c r="N18" s="42"/>
      <c r="O18" s="42"/>
      <c r="P18" s="42"/>
      <c r="Q18" s="42"/>
      <c r="R18" s="42"/>
      <c r="S18" s="42"/>
      <c r="T18" s="42"/>
      <c r="U18" s="42"/>
      <c r="V18" s="42"/>
      <c r="W18" s="42"/>
    </row>
    <row r="19" spans="1:23" x14ac:dyDescent="0.25">
      <c r="A19" s="26" t="s">
        <v>13</v>
      </c>
      <c r="B19" s="38" t="s">
        <v>65</v>
      </c>
      <c r="C19" s="45"/>
      <c r="D19" s="43"/>
      <c r="E19" s="43"/>
      <c r="F19" s="43"/>
      <c r="G19" s="43"/>
      <c r="H19" s="43"/>
      <c r="I19" s="43"/>
      <c r="J19" s="43"/>
      <c r="K19" s="43"/>
      <c r="L19" s="43"/>
      <c r="M19" s="43"/>
      <c r="N19" s="43"/>
      <c r="O19" s="43"/>
      <c r="P19" s="43"/>
      <c r="Q19" s="43"/>
      <c r="R19" s="43"/>
      <c r="S19" s="43"/>
      <c r="T19" s="43"/>
      <c r="U19" s="43"/>
      <c r="V19" s="43"/>
      <c r="W19" s="43"/>
    </row>
    <row r="20" spans="1:23" x14ac:dyDescent="0.25">
      <c r="A20" s="26" t="s">
        <v>13</v>
      </c>
      <c r="B20" s="32" t="s">
        <v>66</v>
      </c>
      <c r="C20" s="45"/>
      <c r="D20" s="43"/>
      <c r="E20" s="43"/>
      <c r="F20" s="43"/>
      <c r="G20" s="43"/>
      <c r="H20" s="43"/>
      <c r="I20" s="43"/>
      <c r="J20" s="43"/>
      <c r="K20" s="43"/>
      <c r="L20" s="43"/>
      <c r="M20" s="43"/>
      <c r="N20" s="43"/>
      <c r="O20" s="43"/>
      <c r="P20" s="43"/>
      <c r="Q20" s="43"/>
      <c r="R20" s="43"/>
      <c r="S20" s="43"/>
      <c r="T20" s="43"/>
      <c r="U20" s="43"/>
      <c r="V20" s="43"/>
      <c r="W20" s="43"/>
    </row>
    <row r="21" spans="1:23" x14ac:dyDescent="0.25">
      <c r="A21" s="21" t="s">
        <v>68</v>
      </c>
      <c r="B21" s="22"/>
      <c r="C21" s="37"/>
      <c r="D21" s="24"/>
      <c r="E21" s="24"/>
      <c r="F21" s="24"/>
      <c r="G21" s="24"/>
      <c r="H21" s="24"/>
      <c r="I21" s="24"/>
      <c r="J21" s="24"/>
      <c r="K21" s="24"/>
      <c r="L21" s="24"/>
      <c r="M21" s="24"/>
      <c r="N21" s="24"/>
      <c r="O21" s="24"/>
      <c r="P21" s="24"/>
      <c r="Q21" s="24"/>
      <c r="R21" s="24"/>
      <c r="S21" s="24"/>
      <c r="T21" s="24"/>
      <c r="U21" s="24"/>
      <c r="V21" s="24"/>
      <c r="W21" s="24"/>
    </row>
    <row r="22" spans="1:23" x14ac:dyDescent="0.25">
      <c r="A22" s="26" t="s">
        <v>13</v>
      </c>
      <c r="B22" s="32" t="s">
        <v>69</v>
      </c>
      <c r="C22" s="44">
        <v>10</v>
      </c>
      <c r="D22" s="42"/>
      <c r="E22" s="42"/>
      <c r="F22" s="42"/>
      <c r="G22" s="42"/>
      <c r="H22" s="42"/>
      <c r="I22" s="42"/>
      <c r="J22" s="42"/>
      <c r="K22" s="42"/>
      <c r="L22" s="42"/>
      <c r="M22" s="42"/>
      <c r="N22" s="42"/>
      <c r="O22" s="42"/>
      <c r="P22" s="42"/>
      <c r="Q22" s="42"/>
      <c r="R22" s="42"/>
      <c r="S22" s="42"/>
      <c r="T22" s="42"/>
      <c r="U22" s="42"/>
      <c r="V22" s="42"/>
      <c r="W22" s="42"/>
    </row>
    <row r="23" spans="1:23" x14ac:dyDescent="0.25">
      <c r="A23" s="26" t="s">
        <v>13</v>
      </c>
      <c r="B23" s="32" t="s">
        <v>70</v>
      </c>
      <c r="C23" s="45"/>
      <c r="D23" s="43"/>
      <c r="E23" s="43"/>
      <c r="F23" s="43"/>
      <c r="G23" s="43"/>
      <c r="H23" s="43"/>
      <c r="I23" s="43"/>
      <c r="J23" s="43"/>
      <c r="K23" s="43"/>
      <c r="L23" s="43"/>
      <c r="M23" s="43"/>
      <c r="N23" s="43"/>
      <c r="O23" s="43"/>
      <c r="P23" s="43"/>
      <c r="Q23" s="43"/>
      <c r="R23" s="43"/>
      <c r="S23" s="43"/>
      <c r="T23" s="43"/>
      <c r="U23" s="43"/>
      <c r="V23" s="43"/>
      <c r="W23" s="43"/>
    </row>
    <row r="24" spans="1:23" ht="30" x14ac:dyDescent="0.25">
      <c r="A24" s="26" t="s">
        <v>13</v>
      </c>
      <c r="B24" s="39" t="s">
        <v>71</v>
      </c>
      <c r="C24" s="45"/>
      <c r="D24" s="43"/>
      <c r="E24" s="43"/>
      <c r="F24" s="43"/>
      <c r="G24" s="43"/>
      <c r="H24" s="43"/>
      <c r="I24" s="43"/>
      <c r="J24" s="43"/>
      <c r="K24" s="43"/>
      <c r="L24" s="43"/>
      <c r="M24" s="43"/>
      <c r="N24" s="43"/>
      <c r="O24" s="43"/>
      <c r="P24" s="43"/>
      <c r="Q24" s="43"/>
      <c r="R24" s="43"/>
      <c r="S24" s="43"/>
      <c r="T24" s="43"/>
      <c r="U24" s="43"/>
      <c r="V24" s="43"/>
      <c r="W24" s="43"/>
    </row>
    <row r="25" spans="1:23" ht="30" x14ac:dyDescent="0.25">
      <c r="A25" s="26" t="s">
        <v>13</v>
      </c>
      <c r="B25" s="33" t="s">
        <v>72</v>
      </c>
      <c r="C25" s="45"/>
      <c r="D25" s="43"/>
      <c r="E25" s="43"/>
      <c r="F25" s="43"/>
      <c r="G25" s="43"/>
      <c r="H25" s="43"/>
      <c r="I25" s="43"/>
      <c r="J25" s="43"/>
      <c r="K25" s="43"/>
      <c r="L25" s="43"/>
      <c r="M25" s="43"/>
      <c r="N25" s="43"/>
      <c r="O25" s="43"/>
      <c r="P25" s="43"/>
      <c r="Q25" s="43"/>
      <c r="R25" s="43"/>
      <c r="S25" s="43"/>
      <c r="T25" s="43"/>
      <c r="U25" s="43"/>
      <c r="V25" s="43"/>
      <c r="W25" s="43"/>
    </row>
    <row r="26" spans="1:23" x14ac:dyDescent="0.25">
      <c r="A26" s="26" t="s">
        <v>13</v>
      </c>
      <c r="B26" s="32" t="s">
        <v>73</v>
      </c>
      <c r="C26" s="45"/>
      <c r="D26" s="43"/>
      <c r="E26" s="43"/>
      <c r="F26" s="43"/>
      <c r="G26" s="43"/>
      <c r="H26" s="43"/>
      <c r="I26" s="43"/>
      <c r="J26" s="43"/>
      <c r="K26" s="43"/>
      <c r="L26" s="43"/>
      <c r="M26" s="43"/>
      <c r="N26" s="43"/>
      <c r="O26" s="43"/>
      <c r="P26" s="43"/>
      <c r="Q26" s="43"/>
      <c r="R26" s="43"/>
      <c r="S26" s="43"/>
      <c r="T26" s="43"/>
      <c r="U26" s="43"/>
      <c r="V26" s="43"/>
      <c r="W26" s="43"/>
    </row>
    <row r="27" spans="1:23" x14ac:dyDescent="0.25">
      <c r="A27" s="21" t="s">
        <v>74</v>
      </c>
      <c r="B27" s="22"/>
      <c r="C27" s="37"/>
      <c r="D27" s="24"/>
      <c r="E27" s="24"/>
      <c r="F27" s="24"/>
      <c r="G27" s="24"/>
      <c r="H27" s="24"/>
      <c r="I27" s="24"/>
      <c r="J27" s="24"/>
      <c r="K27" s="24"/>
      <c r="L27" s="24"/>
      <c r="M27" s="24"/>
      <c r="N27" s="24"/>
      <c r="O27" s="24"/>
      <c r="P27" s="24"/>
      <c r="Q27" s="24"/>
      <c r="R27" s="24"/>
      <c r="S27" s="24"/>
      <c r="T27" s="24"/>
      <c r="U27" s="24"/>
      <c r="V27" s="24"/>
      <c r="W27" s="24"/>
    </row>
    <row r="28" spans="1:23" ht="30" x14ac:dyDescent="0.25">
      <c r="A28" s="26" t="s">
        <v>13</v>
      </c>
      <c r="B28" s="40" t="s">
        <v>75</v>
      </c>
      <c r="C28" s="44">
        <v>10</v>
      </c>
      <c r="D28" s="42"/>
      <c r="E28" s="42"/>
      <c r="F28" s="42"/>
      <c r="G28" s="42"/>
      <c r="H28" s="42"/>
      <c r="I28" s="42"/>
      <c r="J28" s="42"/>
      <c r="K28" s="42"/>
      <c r="L28" s="42"/>
      <c r="M28" s="42"/>
      <c r="N28" s="42"/>
      <c r="O28" s="42"/>
      <c r="P28" s="42"/>
      <c r="Q28" s="42"/>
      <c r="R28" s="42"/>
      <c r="S28" s="42"/>
      <c r="T28" s="42"/>
      <c r="U28" s="42"/>
      <c r="V28" s="42"/>
      <c r="W28" s="42"/>
    </row>
    <row r="29" spans="1:23" ht="30" x14ac:dyDescent="0.25">
      <c r="A29" s="26" t="s">
        <v>13</v>
      </c>
      <c r="B29" s="40" t="s">
        <v>76</v>
      </c>
      <c r="C29" s="45"/>
      <c r="D29" s="43"/>
      <c r="E29" s="43"/>
      <c r="F29" s="43"/>
      <c r="G29" s="43"/>
      <c r="H29" s="43"/>
      <c r="I29" s="43"/>
      <c r="J29" s="43"/>
      <c r="K29" s="43"/>
      <c r="L29" s="43"/>
      <c r="M29" s="43"/>
      <c r="N29" s="43"/>
      <c r="O29" s="43"/>
      <c r="P29" s="43"/>
      <c r="Q29" s="43"/>
      <c r="R29" s="43"/>
      <c r="S29" s="43"/>
      <c r="T29" s="43"/>
      <c r="U29" s="43"/>
      <c r="V29" s="43"/>
      <c r="W29" s="43"/>
    </row>
    <row r="30" spans="1:23" x14ac:dyDescent="0.25">
      <c r="A30" s="26" t="s">
        <v>13</v>
      </c>
      <c r="B30" s="41" t="s">
        <v>77</v>
      </c>
      <c r="C30" s="45"/>
      <c r="D30" s="43"/>
      <c r="E30" s="43"/>
      <c r="F30" s="43"/>
      <c r="G30" s="43"/>
      <c r="H30" s="43"/>
      <c r="I30" s="43"/>
      <c r="J30" s="43"/>
      <c r="K30" s="43"/>
      <c r="L30" s="43"/>
      <c r="M30" s="43"/>
      <c r="N30" s="43"/>
      <c r="O30" s="43"/>
      <c r="P30" s="43"/>
      <c r="Q30" s="43"/>
      <c r="R30" s="43"/>
      <c r="S30" s="43"/>
      <c r="T30" s="43"/>
      <c r="U30" s="43"/>
      <c r="V30" s="43"/>
      <c r="W30" s="43"/>
    </row>
    <row r="31" spans="1:23" x14ac:dyDescent="0.25">
      <c r="A31" s="26" t="s">
        <v>13</v>
      </c>
      <c r="B31" s="41" t="s">
        <v>78</v>
      </c>
      <c r="C31" s="45"/>
      <c r="D31" s="43"/>
      <c r="E31" s="43"/>
      <c r="F31" s="43"/>
      <c r="G31" s="43"/>
      <c r="H31" s="43"/>
      <c r="I31" s="43"/>
      <c r="J31" s="43"/>
      <c r="K31" s="43"/>
      <c r="L31" s="43"/>
      <c r="M31" s="43"/>
      <c r="N31" s="43"/>
      <c r="O31" s="43"/>
      <c r="P31" s="43"/>
      <c r="Q31" s="43"/>
      <c r="R31" s="43"/>
      <c r="S31" s="43"/>
      <c r="T31" s="43"/>
      <c r="U31" s="43"/>
      <c r="V31" s="43"/>
      <c r="W31" s="43"/>
    </row>
    <row r="32" spans="1:23" x14ac:dyDescent="0.25">
      <c r="A32" s="26" t="s">
        <v>13</v>
      </c>
      <c r="B32" s="41" t="s">
        <v>79</v>
      </c>
      <c r="C32" s="45"/>
      <c r="D32" s="43"/>
      <c r="E32" s="43"/>
      <c r="F32" s="43"/>
      <c r="G32" s="43"/>
      <c r="H32" s="43"/>
      <c r="I32" s="43"/>
      <c r="J32" s="43"/>
      <c r="K32" s="43"/>
      <c r="L32" s="43"/>
      <c r="M32" s="43"/>
      <c r="N32" s="43"/>
      <c r="O32" s="43"/>
      <c r="P32" s="43"/>
      <c r="Q32" s="43"/>
      <c r="R32" s="43"/>
      <c r="S32" s="43"/>
      <c r="T32" s="43"/>
      <c r="U32" s="43"/>
      <c r="V32" s="43"/>
      <c r="W32" s="43"/>
    </row>
    <row r="33" spans="1:23" x14ac:dyDescent="0.25">
      <c r="A33" s="21" t="s">
        <v>80</v>
      </c>
      <c r="B33" s="22"/>
      <c r="C33" s="37"/>
      <c r="D33" s="24"/>
      <c r="E33" s="24"/>
      <c r="F33" s="24"/>
      <c r="G33" s="24"/>
      <c r="H33" s="24"/>
      <c r="I33" s="24"/>
      <c r="J33" s="24"/>
      <c r="K33" s="24"/>
      <c r="L33" s="24"/>
      <c r="M33" s="24"/>
      <c r="N33" s="24"/>
      <c r="O33" s="24"/>
      <c r="P33" s="24"/>
      <c r="Q33" s="24"/>
      <c r="R33" s="24"/>
      <c r="S33" s="24"/>
      <c r="T33" s="24"/>
      <c r="U33" s="24"/>
      <c r="V33" s="24"/>
      <c r="W33" s="24"/>
    </row>
    <row r="34" spans="1:23" x14ac:dyDescent="0.25">
      <c r="A34" s="26" t="s">
        <v>13</v>
      </c>
      <c r="B34" s="32" t="s">
        <v>81</v>
      </c>
      <c r="C34" s="44">
        <v>10</v>
      </c>
      <c r="D34" s="42"/>
      <c r="E34" s="42"/>
      <c r="F34" s="42"/>
      <c r="G34" s="42"/>
      <c r="H34" s="42"/>
      <c r="I34" s="42"/>
      <c r="J34" s="42"/>
      <c r="K34" s="42"/>
      <c r="L34" s="42"/>
      <c r="M34" s="42"/>
      <c r="N34" s="42"/>
      <c r="O34" s="42"/>
      <c r="P34" s="42"/>
      <c r="Q34" s="42"/>
      <c r="R34" s="42"/>
      <c r="S34" s="42"/>
      <c r="T34" s="42"/>
      <c r="U34" s="42"/>
      <c r="V34" s="42"/>
      <c r="W34" s="42"/>
    </row>
    <row r="35" spans="1:23" x14ac:dyDescent="0.25">
      <c r="A35" s="26" t="s">
        <v>13</v>
      </c>
      <c r="B35" s="32" t="s">
        <v>82</v>
      </c>
      <c r="C35" s="45"/>
      <c r="D35" s="43"/>
      <c r="E35" s="43"/>
      <c r="F35" s="43"/>
      <c r="G35" s="43"/>
      <c r="H35" s="43"/>
      <c r="I35" s="43"/>
      <c r="J35" s="43"/>
      <c r="K35" s="43"/>
      <c r="L35" s="43"/>
      <c r="M35" s="43"/>
      <c r="N35" s="43"/>
      <c r="O35" s="43"/>
      <c r="P35" s="43"/>
      <c r="Q35" s="43"/>
      <c r="R35" s="43"/>
      <c r="S35" s="43"/>
      <c r="T35" s="43"/>
      <c r="U35" s="43"/>
      <c r="V35" s="43"/>
      <c r="W35" s="43"/>
    </row>
    <row r="36" spans="1:23" ht="30" x14ac:dyDescent="0.25">
      <c r="A36" s="26" t="s">
        <v>13</v>
      </c>
      <c r="B36" s="33" t="s">
        <v>83</v>
      </c>
      <c r="C36" s="45"/>
      <c r="D36" s="43"/>
      <c r="E36" s="43"/>
      <c r="F36" s="43"/>
      <c r="G36" s="43"/>
      <c r="H36" s="43"/>
      <c r="I36" s="43"/>
      <c r="J36" s="43"/>
      <c r="K36" s="43"/>
      <c r="L36" s="43"/>
      <c r="M36" s="43"/>
      <c r="N36" s="43"/>
      <c r="O36" s="43"/>
      <c r="P36" s="43"/>
      <c r="Q36" s="43"/>
      <c r="R36" s="43"/>
      <c r="S36" s="43"/>
      <c r="T36" s="43"/>
      <c r="U36" s="43"/>
      <c r="V36" s="43"/>
      <c r="W36" s="43"/>
    </row>
    <row r="37" spans="1:23" ht="30" x14ac:dyDescent="0.25">
      <c r="A37" s="26" t="s">
        <v>13</v>
      </c>
      <c r="B37" s="33" t="s">
        <v>84</v>
      </c>
      <c r="C37" s="45"/>
      <c r="D37" s="43"/>
      <c r="E37" s="43"/>
      <c r="F37" s="43"/>
      <c r="G37" s="43"/>
      <c r="H37" s="43"/>
      <c r="I37" s="43"/>
      <c r="J37" s="43"/>
      <c r="K37" s="43"/>
      <c r="L37" s="43"/>
      <c r="M37" s="43"/>
      <c r="N37" s="43"/>
      <c r="O37" s="43"/>
      <c r="P37" s="43"/>
      <c r="Q37" s="43"/>
      <c r="R37" s="43"/>
      <c r="S37" s="43"/>
      <c r="T37" s="43"/>
      <c r="U37" s="43"/>
      <c r="V37" s="43"/>
      <c r="W37" s="43"/>
    </row>
    <row r="38" spans="1:23" x14ac:dyDescent="0.25">
      <c r="A38" s="26" t="s">
        <v>13</v>
      </c>
      <c r="B38" s="34" t="s">
        <v>85</v>
      </c>
      <c r="C38" s="45"/>
      <c r="D38" s="43"/>
      <c r="E38" s="43"/>
      <c r="F38" s="43"/>
      <c r="G38" s="43"/>
      <c r="H38" s="43"/>
      <c r="I38" s="43"/>
      <c r="J38" s="43"/>
      <c r="K38" s="43"/>
      <c r="L38" s="43"/>
      <c r="M38" s="43"/>
      <c r="N38" s="43"/>
      <c r="O38" s="43"/>
      <c r="P38" s="43"/>
      <c r="Q38" s="43"/>
      <c r="R38" s="43"/>
      <c r="S38" s="43"/>
      <c r="T38" s="43"/>
      <c r="U38" s="43"/>
      <c r="V38" s="43"/>
      <c r="W38" s="43"/>
    </row>
    <row r="39" spans="1:23" x14ac:dyDescent="0.25">
      <c r="A39" s="8" t="s">
        <v>14</v>
      </c>
      <c r="B39" s="8"/>
      <c r="C39" s="9">
        <f t="shared" ref="C39:W39" si="0">SUM(C6:C38)</f>
        <v>50</v>
      </c>
      <c r="D39" s="9">
        <f t="shared" si="0"/>
        <v>0</v>
      </c>
      <c r="E39" s="9">
        <f t="shared" si="0"/>
        <v>0</v>
      </c>
      <c r="F39" s="9">
        <f t="shared" si="0"/>
        <v>0</v>
      </c>
      <c r="G39" s="9">
        <f t="shared" si="0"/>
        <v>0</v>
      </c>
      <c r="H39" s="9">
        <f t="shared" si="0"/>
        <v>0</v>
      </c>
      <c r="I39" s="9">
        <f t="shared" si="0"/>
        <v>0</v>
      </c>
      <c r="J39" s="9">
        <f t="shared" si="0"/>
        <v>0</v>
      </c>
      <c r="K39" s="9">
        <f t="shared" si="0"/>
        <v>0</v>
      </c>
      <c r="L39" s="9">
        <f t="shared" si="0"/>
        <v>0</v>
      </c>
      <c r="M39" s="9">
        <f t="shared" si="0"/>
        <v>0</v>
      </c>
      <c r="N39" s="9">
        <f t="shared" si="0"/>
        <v>0</v>
      </c>
      <c r="O39" s="9">
        <f t="shared" si="0"/>
        <v>0</v>
      </c>
      <c r="P39" s="9">
        <f t="shared" si="0"/>
        <v>0</v>
      </c>
      <c r="Q39" s="9">
        <f t="shared" si="0"/>
        <v>0</v>
      </c>
      <c r="R39" s="9">
        <f t="shared" si="0"/>
        <v>0</v>
      </c>
      <c r="S39" s="9">
        <f t="shared" si="0"/>
        <v>0</v>
      </c>
      <c r="T39" s="9">
        <f t="shared" si="0"/>
        <v>0</v>
      </c>
      <c r="U39" s="9">
        <f t="shared" si="0"/>
        <v>0</v>
      </c>
      <c r="V39" s="9">
        <f t="shared" si="0"/>
        <v>0</v>
      </c>
      <c r="W39" s="9">
        <f t="shared" si="0"/>
        <v>0</v>
      </c>
    </row>
    <row r="41" spans="1:23" x14ac:dyDescent="0.25">
      <c r="A41" t="s">
        <v>15</v>
      </c>
      <c r="B41" t="s">
        <v>16</v>
      </c>
    </row>
    <row r="42" spans="1:23" x14ac:dyDescent="0.25">
      <c r="B42" t="s">
        <v>17</v>
      </c>
    </row>
  </sheetData>
  <sheetProtection algorithmName="SHA-512" hashValue="JJn+UwOjlCr4X/yG3Oa/xHBfE9PCbsiByBRNZe3yZvTcyceRx2nfy++r18yo4oxRJNAA5YRIRDZo4q6iq2LkYQ==" saltValue="IVM+H1vXR9zQGqhrTgVP9Q==" spinCount="100000" sheet="1" objects="1" scenarios="1" selectLockedCells="1"/>
  <mergeCells count="14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R7:R11"/>
    <mergeCell ref="S7:S11"/>
    <mergeCell ref="T7:T11"/>
    <mergeCell ref="U7:U11"/>
    <mergeCell ref="V7:V11"/>
    <mergeCell ref="M7:M11"/>
    <mergeCell ref="N7:N11"/>
    <mergeCell ref="O7:O11"/>
    <mergeCell ref="W13:W16"/>
    <mergeCell ref="C18:C20"/>
    <mergeCell ref="D18:D20"/>
    <mergeCell ref="E18:E20"/>
    <mergeCell ref="F18:F20"/>
    <mergeCell ref="G18:G20"/>
    <mergeCell ref="H18:H20"/>
    <mergeCell ref="I18:I20"/>
    <mergeCell ref="J18:J20"/>
    <mergeCell ref="K18:K20"/>
    <mergeCell ref="L18:L20"/>
    <mergeCell ref="M18:M20"/>
    <mergeCell ref="N18:N20"/>
    <mergeCell ref="O18:O20"/>
    <mergeCell ref="P18:P20"/>
    <mergeCell ref="Q18:Q20"/>
    <mergeCell ref="R13:R16"/>
    <mergeCell ref="S13:S16"/>
    <mergeCell ref="T13:T16"/>
    <mergeCell ref="U13:U16"/>
    <mergeCell ref="V13:V16"/>
    <mergeCell ref="W18:W20"/>
    <mergeCell ref="C22:C26"/>
    <mergeCell ref="D22:D26"/>
    <mergeCell ref="E22:E26"/>
    <mergeCell ref="F22:F26"/>
    <mergeCell ref="G22:G26"/>
    <mergeCell ref="H22:H26"/>
    <mergeCell ref="I22:I26"/>
    <mergeCell ref="J22:J26"/>
    <mergeCell ref="K22:K26"/>
    <mergeCell ref="L22:L26"/>
    <mergeCell ref="M22:M26"/>
    <mergeCell ref="N22:N26"/>
    <mergeCell ref="O22:O26"/>
    <mergeCell ref="P22:P26"/>
    <mergeCell ref="Q22:Q26"/>
    <mergeCell ref="R18:R20"/>
    <mergeCell ref="S18:S20"/>
    <mergeCell ref="T18:T20"/>
    <mergeCell ref="U18:U20"/>
    <mergeCell ref="V18:V20"/>
    <mergeCell ref="W22:W26"/>
    <mergeCell ref="R22:R26"/>
    <mergeCell ref="S22:S26"/>
    <mergeCell ref="T22:T26"/>
    <mergeCell ref="C28:C32"/>
    <mergeCell ref="D28:D32"/>
    <mergeCell ref="E28:E32"/>
    <mergeCell ref="F28:F32"/>
    <mergeCell ref="G28:G32"/>
    <mergeCell ref="H28:H32"/>
    <mergeCell ref="I28:I32"/>
    <mergeCell ref="J28:J32"/>
    <mergeCell ref="K28:K32"/>
    <mergeCell ref="S28:S32"/>
    <mergeCell ref="T28:T32"/>
    <mergeCell ref="U28:U32"/>
    <mergeCell ref="V28:V32"/>
    <mergeCell ref="W34:W38"/>
    <mergeCell ref="L28:L32"/>
    <mergeCell ref="M28:M32"/>
    <mergeCell ref="N28:N32"/>
    <mergeCell ref="O28:O32"/>
    <mergeCell ref="P28:P32"/>
    <mergeCell ref="Q28:Q32"/>
    <mergeCell ref="U34:U38"/>
    <mergeCell ref="V34:V38"/>
    <mergeCell ref="R34:R38"/>
    <mergeCell ref="S34:S38"/>
    <mergeCell ref="T34:T38"/>
    <mergeCell ref="U22:U26"/>
    <mergeCell ref="V22:V26"/>
    <mergeCell ref="W28:W32"/>
    <mergeCell ref="C34:C38"/>
    <mergeCell ref="D34:D38"/>
    <mergeCell ref="E34:E38"/>
    <mergeCell ref="F34:F38"/>
    <mergeCell ref="G34:G38"/>
    <mergeCell ref="H34:H38"/>
    <mergeCell ref="I34:I38"/>
    <mergeCell ref="J34:J38"/>
    <mergeCell ref="K34:K38"/>
    <mergeCell ref="L34:L38"/>
    <mergeCell ref="M34:M38"/>
    <mergeCell ref="N34:N38"/>
    <mergeCell ref="O34:O38"/>
    <mergeCell ref="P34:P38"/>
    <mergeCell ref="Q34:Q38"/>
    <mergeCell ref="R28:R32"/>
  </mergeCells>
  <conditionalFormatting sqref="D7">
    <cfRule type="expression" dxfId="132" priority="220">
      <formula>D7&gt;$C7</formula>
    </cfRule>
  </conditionalFormatting>
  <conditionalFormatting sqref="W7">
    <cfRule type="expression" dxfId="131" priority="201">
      <formula>W7&gt;$C7</formula>
    </cfRule>
  </conditionalFormatting>
  <conditionalFormatting sqref="E7">
    <cfRule type="expression" dxfId="130" priority="219">
      <formula>E7&gt;$C7</formula>
    </cfRule>
  </conditionalFormatting>
  <conditionalFormatting sqref="F7">
    <cfRule type="expression" dxfId="129" priority="218">
      <formula>F7&gt;$C7</formula>
    </cfRule>
  </conditionalFormatting>
  <conditionalFormatting sqref="G7">
    <cfRule type="expression" dxfId="128" priority="217">
      <formula>G7&gt;$C7</formula>
    </cfRule>
  </conditionalFormatting>
  <conditionalFormatting sqref="H7">
    <cfRule type="expression" dxfId="127" priority="216">
      <formula>H7&gt;$C7</formula>
    </cfRule>
  </conditionalFormatting>
  <conditionalFormatting sqref="I7">
    <cfRule type="expression" dxfId="126" priority="215">
      <formula>I7&gt;$C7</formula>
    </cfRule>
  </conditionalFormatting>
  <conditionalFormatting sqref="J7">
    <cfRule type="expression" dxfId="125" priority="214">
      <formula>J7&gt;$C7</formula>
    </cfRule>
  </conditionalFormatting>
  <conditionalFormatting sqref="K7">
    <cfRule type="expression" dxfId="124" priority="213">
      <formula>K7&gt;$C7</formula>
    </cfRule>
  </conditionalFormatting>
  <conditionalFormatting sqref="L7">
    <cfRule type="expression" dxfId="123" priority="212">
      <formula>L7&gt;$C7</formula>
    </cfRule>
  </conditionalFormatting>
  <conditionalFormatting sqref="M7">
    <cfRule type="expression" dxfId="122" priority="211">
      <formula>M7&gt;$C7</formula>
    </cfRule>
  </conditionalFormatting>
  <conditionalFormatting sqref="N7">
    <cfRule type="expression" dxfId="121" priority="210">
      <formula>N7&gt;$C7</formula>
    </cfRule>
  </conditionalFormatting>
  <conditionalFormatting sqref="O7">
    <cfRule type="expression" dxfId="120" priority="209">
      <formula>O7&gt;$C7</formula>
    </cfRule>
  </conditionalFormatting>
  <conditionalFormatting sqref="P7">
    <cfRule type="expression" dxfId="119" priority="208">
      <formula>P7&gt;$C7</formula>
    </cfRule>
  </conditionalFormatting>
  <conditionalFormatting sqref="Q7">
    <cfRule type="expression" dxfId="118" priority="207">
      <formula>Q7&gt;$C7</formula>
    </cfRule>
  </conditionalFormatting>
  <conditionalFormatting sqref="R7">
    <cfRule type="expression" dxfId="117" priority="206">
      <formula>R7&gt;$C7</formula>
    </cfRule>
  </conditionalFormatting>
  <conditionalFormatting sqref="S7">
    <cfRule type="expression" dxfId="116" priority="205">
      <formula>S7&gt;$C7</formula>
    </cfRule>
  </conditionalFormatting>
  <conditionalFormatting sqref="T7">
    <cfRule type="expression" dxfId="115" priority="204">
      <formula>T7&gt;$C7</formula>
    </cfRule>
  </conditionalFormatting>
  <conditionalFormatting sqref="U7">
    <cfRule type="expression" dxfId="114" priority="203">
      <formula>U7&gt;$C7</formula>
    </cfRule>
  </conditionalFormatting>
  <conditionalFormatting sqref="V7">
    <cfRule type="expression" dxfId="113" priority="202">
      <formula>V7&gt;$C7</formula>
    </cfRule>
  </conditionalFormatting>
  <conditionalFormatting sqref="D6">
    <cfRule type="expression" dxfId="112" priority="180">
      <formula>D6&gt;$C6</formula>
    </cfRule>
  </conditionalFormatting>
  <conditionalFormatting sqref="E6:W6">
    <cfRule type="expression" dxfId="111" priority="179">
      <formula>E6&gt;$C6</formula>
    </cfRule>
  </conditionalFormatting>
  <conditionalFormatting sqref="D12">
    <cfRule type="expression" dxfId="110" priority="178">
      <formula>D12&gt;$C12</formula>
    </cfRule>
  </conditionalFormatting>
  <conditionalFormatting sqref="E12:W12">
    <cfRule type="expression" dxfId="109" priority="177">
      <formula>E12&gt;$C12</formula>
    </cfRule>
  </conditionalFormatting>
  <conditionalFormatting sqref="D17">
    <cfRule type="expression" dxfId="108" priority="176">
      <formula>D17&gt;$C17</formula>
    </cfRule>
  </conditionalFormatting>
  <conditionalFormatting sqref="E17:W17">
    <cfRule type="expression" dxfId="107" priority="175">
      <formula>E17&gt;$C17</formula>
    </cfRule>
  </conditionalFormatting>
  <conditionalFormatting sqref="D21">
    <cfRule type="expression" dxfId="106" priority="174">
      <formula>D21&gt;$C21</formula>
    </cfRule>
  </conditionalFormatting>
  <conditionalFormatting sqref="E21:W21">
    <cfRule type="expression" dxfId="105" priority="173">
      <formula>E21&gt;$C21</formula>
    </cfRule>
  </conditionalFormatting>
  <conditionalFormatting sqref="D27">
    <cfRule type="expression" dxfId="104" priority="172">
      <formula>D27&gt;$C27</formula>
    </cfRule>
  </conditionalFormatting>
  <conditionalFormatting sqref="E27:W27">
    <cfRule type="expression" dxfId="103" priority="171">
      <formula>E27&gt;$C27</formula>
    </cfRule>
  </conditionalFormatting>
  <conditionalFormatting sqref="D33">
    <cfRule type="expression" dxfId="102" priority="170">
      <formula>D33&gt;$C33</formula>
    </cfRule>
  </conditionalFormatting>
  <conditionalFormatting sqref="E33:W33">
    <cfRule type="expression" dxfId="101" priority="169">
      <formula>E33&gt;$C33</formula>
    </cfRule>
  </conditionalFormatting>
  <conditionalFormatting sqref="D13">
    <cfRule type="expression" dxfId="100" priority="160">
      <formula>D13&gt;$C13</formula>
    </cfRule>
  </conditionalFormatting>
  <conditionalFormatting sqref="W13">
    <cfRule type="expression" dxfId="99" priority="141">
      <formula>W13&gt;$C13</formula>
    </cfRule>
  </conditionalFormatting>
  <conditionalFormatting sqref="E13">
    <cfRule type="expression" dxfId="98" priority="159">
      <formula>E13&gt;$C13</formula>
    </cfRule>
  </conditionalFormatting>
  <conditionalFormatting sqref="F13">
    <cfRule type="expression" dxfId="97" priority="158">
      <formula>F13&gt;$C13</formula>
    </cfRule>
  </conditionalFormatting>
  <conditionalFormatting sqref="G13">
    <cfRule type="expression" dxfId="96" priority="157">
      <formula>G13&gt;$C13</formula>
    </cfRule>
  </conditionalFormatting>
  <conditionalFormatting sqref="H13">
    <cfRule type="expression" dxfId="95" priority="156">
      <formula>H13&gt;$C13</formula>
    </cfRule>
  </conditionalFormatting>
  <conditionalFormatting sqref="I13">
    <cfRule type="expression" dxfId="94" priority="155">
      <formula>I13&gt;$C13</formula>
    </cfRule>
  </conditionalFormatting>
  <conditionalFormatting sqref="J13">
    <cfRule type="expression" dxfId="93" priority="154">
      <formula>J13&gt;$C13</formula>
    </cfRule>
  </conditionalFormatting>
  <conditionalFormatting sqref="K13">
    <cfRule type="expression" dxfId="92" priority="153">
      <formula>K13&gt;$C13</formula>
    </cfRule>
  </conditionalFormatting>
  <conditionalFormatting sqref="L13">
    <cfRule type="expression" dxfId="91" priority="152">
      <formula>L13&gt;$C13</formula>
    </cfRule>
  </conditionalFormatting>
  <conditionalFormatting sqref="M13">
    <cfRule type="expression" dxfId="90" priority="151">
      <formula>M13&gt;$C13</formula>
    </cfRule>
  </conditionalFormatting>
  <conditionalFormatting sqref="N13">
    <cfRule type="expression" dxfId="89" priority="150">
      <formula>N13&gt;$C13</formula>
    </cfRule>
  </conditionalFormatting>
  <conditionalFormatting sqref="O13">
    <cfRule type="expression" dxfId="88" priority="149">
      <formula>O13&gt;$C13</formula>
    </cfRule>
  </conditionalFormatting>
  <conditionalFormatting sqref="P13">
    <cfRule type="expression" dxfId="87" priority="148">
      <formula>P13&gt;$C13</formula>
    </cfRule>
  </conditionalFormatting>
  <conditionalFormatting sqref="Q13">
    <cfRule type="expression" dxfId="86" priority="147">
      <formula>Q13&gt;$C13</formula>
    </cfRule>
  </conditionalFormatting>
  <conditionalFormatting sqref="R13">
    <cfRule type="expression" dxfId="85" priority="146">
      <formula>R13&gt;$C13</formula>
    </cfRule>
  </conditionalFormatting>
  <conditionalFormatting sqref="S13">
    <cfRule type="expression" dxfId="84" priority="145">
      <formula>S13&gt;$C13</formula>
    </cfRule>
  </conditionalFormatting>
  <conditionalFormatting sqref="T13">
    <cfRule type="expression" dxfId="83" priority="144">
      <formula>T13&gt;$C13</formula>
    </cfRule>
  </conditionalFormatting>
  <conditionalFormatting sqref="U13">
    <cfRule type="expression" dxfId="82" priority="143">
      <formula>U13&gt;$C13</formula>
    </cfRule>
  </conditionalFormatting>
  <conditionalFormatting sqref="V13">
    <cfRule type="expression" dxfId="81" priority="142">
      <formula>V13&gt;$C13</formula>
    </cfRule>
  </conditionalFormatting>
  <conditionalFormatting sqref="D18">
    <cfRule type="expression" dxfId="80" priority="140">
      <formula>D18&gt;$C18</formula>
    </cfRule>
  </conditionalFormatting>
  <conditionalFormatting sqref="W18">
    <cfRule type="expression" dxfId="79" priority="121">
      <formula>W18&gt;$C18</formula>
    </cfRule>
  </conditionalFormatting>
  <conditionalFormatting sqref="E18">
    <cfRule type="expression" dxfId="78" priority="139">
      <formula>E18&gt;$C18</formula>
    </cfRule>
  </conditionalFormatting>
  <conditionalFormatting sqref="F18">
    <cfRule type="expression" dxfId="77" priority="138">
      <formula>F18&gt;$C18</formula>
    </cfRule>
  </conditionalFormatting>
  <conditionalFormatting sqref="G18">
    <cfRule type="expression" dxfId="76" priority="137">
      <formula>G18&gt;$C18</formula>
    </cfRule>
  </conditionalFormatting>
  <conditionalFormatting sqref="H18">
    <cfRule type="expression" dxfId="75" priority="136">
      <formula>H18&gt;$C18</formula>
    </cfRule>
  </conditionalFormatting>
  <conditionalFormatting sqref="I18">
    <cfRule type="expression" dxfId="74" priority="135">
      <formula>I18&gt;$C18</formula>
    </cfRule>
  </conditionalFormatting>
  <conditionalFormatting sqref="J18">
    <cfRule type="expression" dxfId="73" priority="134">
      <formula>J18&gt;$C18</formula>
    </cfRule>
  </conditionalFormatting>
  <conditionalFormatting sqref="K18">
    <cfRule type="expression" dxfId="72" priority="133">
      <formula>K18&gt;$C18</formula>
    </cfRule>
  </conditionalFormatting>
  <conditionalFormatting sqref="L18">
    <cfRule type="expression" dxfId="71" priority="132">
      <formula>L18&gt;$C18</formula>
    </cfRule>
  </conditionalFormatting>
  <conditionalFormatting sqref="M18">
    <cfRule type="expression" dxfId="70" priority="131">
      <formula>M18&gt;$C18</formula>
    </cfRule>
  </conditionalFormatting>
  <conditionalFormatting sqref="N18">
    <cfRule type="expression" dxfId="69" priority="130">
      <formula>N18&gt;$C18</formula>
    </cfRule>
  </conditionalFormatting>
  <conditionalFormatting sqref="O18">
    <cfRule type="expression" dxfId="68" priority="129">
      <formula>O18&gt;$C18</formula>
    </cfRule>
  </conditionalFormatting>
  <conditionalFormatting sqref="P18">
    <cfRule type="expression" dxfId="67" priority="128">
      <formula>P18&gt;$C18</formula>
    </cfRule>
  </conditionalFormatting>
  <conditionalFormatting sqref="Q18">
    <cfRule type="expression" dxfId="66" priority="127">
      <formula>Q18&gt;$C18</formula>
    </cfRule>
  </conditionalFormatting>
  <conditionalFormatting sqref="R18">
    <cfRule type="expression" dxfId="65" priority="126">
      <formula>R18&gt;$C18</formula>
    </cfRule>
  </conditionalFormatting>
  <conditionalFormatting sqref="S18">
    <cfRule type="expression" dxfId="64" priority="125">
      <formula>S18&gt;$C18</formula>
    </cfRule>
  </conditionalFormatting>
  <conditionalFormatting sqref="T18">
    <cfRule type="expression" dxfId="63" priority="124">
      <formula>T18&gt;$C18</formula>
    </cfRule>
  </conditionalFormatting>
  <conditionalFormatting sqref="U18">
    <cfRule type="expression" dxfId="62" priority="123">
      <formula>U18&gt;$C18</formula>
    </cfRule>
  </conditionalFormatting>
  <conditionalFormatting sqref="V18">
    <cfRule type="expression" dxfId="61" priority="122">
      <formula>V18&gt;$C18</formula>
    </cfRule>
  </conditionalFormatting>
  <conditionalFormatting sqref="D22">
    <cfRule type="expression" dxfId="60" priority="120">
      <formula>D22&gt;$C22</formula>
    </cfRule>
  </conditionalFormatting>
  <conditionalFormatting sqref="W22">
    <cfRule type="expression" dxfId="59" priority="101">
      <formula>W22&gt;$C22</formula>
    </cfRule>
  </conditionalFormatting>
  <conditionalFormatting sqref="E22">
    <cfRule type="expression" dxfId="58" priority="119">
      <formula>E22&gt;$C22</formula>
    </cfRule>
  </conditionalFormatting>
  <conditionalFormatting sqref="F22">
    <cfRule type="expression" dxfId="57" priority="118">
      <formula>F22&gt;$C22</formula>
    </cfRule>
  </conditionalFormatting>
  <conditionalFormatting sqref="G22">
    <cfRule type="expression" dxfId="56" priority="117">
      <formula>G22&gt;$C22</formula>
    </cfRule>
  </conditionalFormatting>
  <conditionalFormatting sqref="H22">
    <cfRule type="expression" dxfId="55" priority="116">
      <formula>H22&gt;$C22</formula>
    </cfRule>
  </conditionalFormatting>
  <conditionalFormatting sqref="I22">
    <cfRule type="expression" dxfId="54" priority="115">
      <formula>I22&gt;$C22</formula>
    </cfRule>
  </conditionalFormatting>
  <conditionalFormatting sqref="J22">
    <cfRule type="expression" dxfId="53" priority="114">
      <formula>J22&gt;$C22</formula>
    </cfRule>
  </conditionalFormatting>
  <conditionalFormatting sqref="K22">
    <cfRule type="expression" dxfId="52" priority="113">
      <formula>K22&gt;$C22</formula>
    </cfRule>
  </conditionalFormatting>
  <conditionalFormatting sqref="L22">
    <cfRule type="expression" dxfId="51" priority="112">
      <formula>L22&gt;$C22</formula>
    </cfRule>
  </conditionalFormatting>
  <conditionalFormatting sqref="M22">
    <cfRule type="expression" dxfId="50" priority="111">
      <formula>M22&gt;$C22</formula>
    </cfRule>
  </conditionalFormatting>
  <conditionalFormatting sqref="N22">
    <cfRule type="expression" dxfId="49" priority="110">
      <formula>N22&gt;$C22</formula>
    </cfRule>
  </conditionalFormatting>
  <conditionalFormatting sqref="O22">
    <cfRule type="expression" dxfId="48" priority="109">
      <formula>O22&gt;$C22</formula>
    </cfRule>
  </conditionalFormatting>
  <conditionalFormatting sqref="P22">
    <cfRule type="expression" dxfId="47" priority="108">
      <formula>P22&gt;$C22</formula>
    </cfRule>
  </conditionalFormatting>
  <conditionalFormatting sqref="Q22">
    <cfRule type="expression" dxfId="46" priority="107">
      <formula>Q22&gt;$C22</formula>
    </cfRule>
  </conditionalFormatting>
  <conditionalFormatting sqref="R22">
    <cfRule type="expression" dxfId="45" priority="106">
      <formula>R22&gt;$C22</formula>
    </cfRule>
  </conditionalFormatting>
  <conditionalFormatting sqref="S22">
    <cfRule type="expression" dxfId="44" priority="105">
      <formula>S22&gt;$C22</formula>
    </cfRule>
  </conditionalFormatting>
  <conditionalFormatting sqref="T22">
    <cfRule type="expression" dxfId="43" priority="104">
      <formula>T22&gt;$C22</formula>
    </cfRule>
  </conditionalFormatting>
  <conditionalFormatting sqref="U22">
    <cfRule type="expression" dxfId="42" priority="103">
      <formula>U22&gt;$C22</formula>
    </cfRule>
  </conditionalFormatting>
  <conditionalFormatting sqref="V22">
    <cfRule type="expression" dxfId="41" priority="102">
      <formula>V22&gt;$C22</formula>
    </cfRule>
  </conditionalFormatting>
  <conditionalFormatting sqref="D28">
    <cfRule type="expression" dxfId="40" priority="100">
      <formula>D28&gt;$C28</formula>
    </cfRule>
  </conditionalFormatting>
  <conditionalFormatting sqref="W28">
    <cfRule type="expression" dxfId="39" priority="81">
      <formula>W28&gt;$C28</formula>
    </cfRule>
  </conditionalFormatting>
  <conditionalFormatting sqref="E28">
    <cfRule type="expression" dxfId="38" priority="99">
      <formula>E28&gt;$C28</formula>
    </cfRule>
  </conditionalFormatting>
  <conditionalFormatting sqref="F28">
    <cfRule type="expression" dxfId="37" priority="98">
      <formula>F28&gt;$C28</formula>
    </cfRule>
  </conditionalFormatting>
  <conditionalFormatting sqref="G28">
    <cfRule type="expression" dxfId="36" priority="97">
      <formula>G28&gt;$C28</formula>
    </cfRule>
  </conditionalFormatting>
  <conditionalFormatting sqref="H28">
    <cfRule type="expression" dxfId="35" priority="96">
      <formula>H28&gt;$C28</formula>
    </cfRule>
  </conditionalFormatting>
  <conditionalFormatting sqref="I28">
    <cfRule type="expression" dxfId="34" priority="95">
      <formula>I28&gt;$C28</formula>
    </cfRule>
  </conditionalFormatting>
  <conditionalFormatting sqref="J28">
    <cfRule type="expression" dxfId="33" priority="94">
      <formula>J28&gt;$C28</formula>
    </cfRule>
  </conditionalFormatting>
  <conditionalFormatting sqref="K28">
    <cfRule type="expression" dxfId="32" priority="93">
      <formula>K28&gt;$C28</formula>
    </cfRule>
  </conditionalFormatting>
  <conditionalFormatting sqref="L28">
    <cfRule type="expression" dxfId="31" priority="92">
      <formula>L28&gt;$C28</formula>
    </cfRule>
  </conditionalFormatting>
  <conditionalFormatting sqref="M28">
    <cfRule type="expression" dxfId="30" priority="91">
      <formula>M28&gt;$C28</formula>
    </cfRule>
  </conditionalFormatting>
  <conditionalFormatting sqref="N28">
    <cfRule type="expression" dxfId="29" priority="90">
      <formula>N28&gt;$C28</formula>
    </cfRule>
  </conditionalFormatting>
  <conditionalFormatting sqref="O28">
    <cfRule type="expression" dxfId="28" priority="89">
      <formula>O28&gt;$C28</formula>
    </cfRule>
  </conditionalFormatting>
  <conditionalFormatting sqref="P28">
    <cfRule type="expression" dxfId="27" priority="88">
      <formula>P28&gt;$C28</formula>
    </cfRule>
  </conditionalFormatting>
  <conditionalFormatting sqref="Q28">
    <cfRule type="expression" dxfId="26" priority="87">
      <formula>Q28&gt;$C28</formula>
    </cfRule>
  </conditionalFormatting>
  <conditionalFormatting sqref="R28">
    <cfRule type="expression" dxfId="25" priority="86">
      <formula>R28&gt;$C28</formula>
    </cfRule>
  </conditionalFormatting>
  <conditionalFormatting sqref="S28">
    <cfRule type="expression" dxfId="24" priority="85">
      <formula>S28&gt;$C28</formula>
    </cfRule>
  </conditionalFormatting>
  <conditionalFormatting sqref="T28">
    <cfRule type="expression" dxfId="23" priority="84">
      <formula>T28&gt;$C28</formula>
    </cfRule>
  </conditionalFormatting>
  <conditionalFormatting sqref="U28">
    <cfRule type="expression" dxfId="22" priority="83">
      <formula>U28&gt;$C28</formula>
    </cfRule>
  </conditionalFormatting>
  <conditionalFormatting sqref="V28">
    <cfRule type="expression" dxfId="21" priority="82">
      <formula>V28&gt;$C28</formula>
    </cfRule>
  </conditionalFormatting>
  <conditionalFormatting sqref="D34">
    <cfRule type="expression" dxfId="20" priority="80">
      <formula>D34&gt;$C34</formula>
    </cfRule>
  </conditionalFormatting>
  <conditionalFormatting sqref="W34">
    <cfRule type="expression" dxfId="19" priority="61">
      <formula>W34&gt;$C34</formula>
    </cfRule>
  </conditionalFormatting>
  <conditionalFormatting sqref="E34">
    <cfRule type="expression" dxfId="18" priority="79">
      <formula>E34&gt;$C34</formula>
    </cfRule>
  </conditionalFormatting>
  <conditionalFormatting sqref="F34">
    <cfRule type="expression" dxfId="17" priority="78">
      <formula>F34&gt;$C34</formula>
    </cfRule>
  </conditionalFormatting>
  <conditionalFormatting sqref="G34">
    <cfRule type="expression" dxfId="16" priority="77">
      <formula>G34&gt;$C34</formula>
    </cfRule>
  </conditionalFormatting>
  <conditionalFormatting sqref="H34">
    <cfRule type="expression" dxfId="15" priority="76">
      <formula>H34&gt;$C34</formula>
    </cfRule>
  </conditionalFormatting>
  <conditionalFormatting sqref="I34">
    <cfRule type="expression" dxfId="14" priority="75">
      <formula>I34&gt;$C34</formula>
    </cfRule>
  </conditionalFormatting>
  <conditionalFormatting sqref="J34">
    <cfRule type="expression" dxfId="13" priority="74">
      <formula>J34&gt;$C34</formula>
    </cfRule>
  </conditionalFormatting>
  <conditionalFormatting sqref="K34">
    <cfRule type="expression" dxfId="12" priority="73">
      <formula>K34&gt;$C34</formula>
    </cfRule>
  </conditionalFormatting>
  <conditionalFormatting sqref="L34">
    <cfRule type="expression" dxfId="11" priority="72">
      <formula>L34&gt;$C34</formula>
    </cfRule>
  </conditionalFormatting>
  <conditionalFormatting sqref="M34">
    <cfRule type="expression" dxfId="10" priority="71">
      <formula>M34&gt;$C34</formula>
    </cfRule>
  </conditionalFormatting>
  <conditionalFormatting sqref="N34">
    <cfRule type="expression" dxfId="9" priority="70">
      <formula>N34&gt;$C34</formula>
    </cfRule>
  </conditionalFormatting>
  <conditionalFormatting sqref="O34">
    <cfRule type="expression" dxfId="8" priority="69">
      <formula>O34&gt;$C34</formula>
    </cfRule>
  </conditionalFormatting>
  <conditionalFormatting sqref="P34">
    <cfRule type="expression" dxfId="7" priority="68">
      <formula>P34&gt;$C34</formula>
    </cfRule>
  </conditionalFormatting>
  <conditionalFormatting sqref="Q34">
    <cfRule type="expression" dxfId="6" priority="67">
      <formula>Q34&gt;$C34</formula>
    </cfRule>
  </conditionalFormatting>
  <conditionalFormatting sqref="R34">
    <cfRule type="expression" dxfId="5" priority="66">
      <formula>R34&gt;$C34</formula>
    </cfRule>
  </conditionalFormatting>
  <conditionalFormatting sqref="S34">
    <cfRule type="expression" dxfId="4" priority="65">
      <formula>S34&gt;$C34</formula>
    </cfRule>
  </conditionalFormatting>
  <conditionalFormatting sqref="T34">
    <cfRule type="expression" dxfId="3" priority="64">
      <formula>T34&gt;$C34</formula>
    </cfRule>
  </conditionalFormatting>
  <conditionalFormatting sqref="U34">
    <cfRule type="expression" dxfId="2" priority="63">
      <formula>U34&gt;$C34</formula>
    </cfRule>
  </conditionalFormatting>
  <conditionalFormatting sqref="V34">
    <cfRule type="expression" dxfId="1" priority="62">
      <formula>V34&gt;$C34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6N1950 Communications V2</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7" t="str">
        <f>IF(Learners!C11="","",Learners!C11)</f>
        <v/>
      </c>
      <c r="C7" s="27" t="str">
        <f>IF(Learners!B11="","",Learners!B11)</f>
        <v/>
      </c>
      <c r="D7" s="20" t="str">
        <f>IF(Learners!D$11="","",Learners!D$11)</f>
        <v/>
      </c>
      <c r="E7" s="20">
        <f>'Collection of Work'!$D$28</f>
        <v>0</v>
      </c>
      <c r="F7" s="20">
        <f>'Skills Demo'!$D$39</f>
        <v>0</v>
      </c>
      <c r="G7" s="20" t="str">
        <f t="shared" ref="G7:G26" si="0">IF(B7="","",SUM(E7:F7))</f>
        <v/>
      </c>
      <c r="H7" s="20"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'Collection of Work'!$E$28</f>
        <v>0</v>
      </c>
      <c r="F8" s="29">
        <f>'Skills Demo'!$E$39</f>
        <v>0</v>
      </c>
      <c r="G8" s="29" t="str">
        <f t="shared" si="0"/>
        <v/>
      </c>
      <c r="H8" s="19" t="str">
        <f t="shared" ref="H8:H26" si="1">IF(G8="","",IF(G8&gt;79,"D",IF(G8&gt;64,"M", IF(G8&gt;49,"P",IF(G8&lt;50,"U")))))</f>
        <v/>
      </c>
      <c r="I8" s="31"/>
    </row>
    <row r="9" spans="1:9" ht="23.25" customHeight="1" x14ac:dyDescent="0.25">
      <c r="A9" s="20">
        <v>3</v>
      </c>
      <c r="B9" s="27" t="str">
        <f>IF(Learners!C13="","",Learners!C13)</f>
        <v/>
      </c>
      <c r="C9" s="27" t="str">
        <f>IF(Learners!B13="","",Learners!B13)</f>
        <v/>
      </c>
      <c r="D9" s="20" t="str">
        <f>IF(Learners!D13="","",Learners!D13)</f>
        <v/>
      </c>
      <c r="E9" s="20">
        <f>'Collection of Work'!$F$28</f>
        <v>0</v>
      </c>
      <c r="F9" s="20">
        <f>'Skills Demo'!$F$39</f>
        <v>0</v>
      </c>
      <c r="G9" s="20" t="str">
        <f t="shared" si="0"/>
        <v/>
      </c>
      <c r="H9" s="20" t="str">
        <f t="shared" si="1"/>
        <v/>
      </c>
      <c r="I9" s="28"/>
    </row>
    <row r="10" spans="1:9" ht="23.25" customHeight="1" x14ac:dyDescent="0.25">
      <c r="A10" s="29">
        <v>4</v>
      </c>
      <c r="B10" s="30" t="str">
        <f>IF(Learners!C14="","",Learners!C14)</f>
        <v/>
      </c>
      <c r="C10" s="30" t="str">
        <f>IF(Learners!B14="","",Learners!B14)</f>
        <v/>
      </c>
      <c r="D10" s="29" t="str">
        <f>IF(Learners!D14="","",Learners!D14)</f>
        <v/>
      </c>
      <c r="E10" s="29">
        <f>'Collection of Work'!$G$28</f>
        <v>0</v>
      </c>
      <c r="F10" s="29">
        <f>'Skills Demo'!$G$39</f>
        <v>0</v>
      </c>
      <c r="G10" s="29" t="str">
        <f t="shared" si="0"/>
        <v/>
      </c>
      <c r="H10" s="19" t="str">
        <f t="shared" si="1"/>
        <v/>
      </c>
      <c r="I10" s="31"/>
    </row>
    <row r="11" spans="1:9" ht="23.25" customHeight="1" x14ac:dyDescent="0.25">
      <c r="A11" s="20">
        <v>5</v>
      </c>
      <c r="B11" s="27" t="str">
        <f>IF(Learners!C15="","",Learners!C15)</f>
        <v/>
      </c>
      <c r="C11" s="27" t="str">
        <f>IF(Learners!B15="","",Learners!B15)</f>
        <v/>
      </c>
      <c r="D11" s="20" t="str">
        <f>IF(Learners!D15="","",Learners!D15)</f>
        <v/>
      </c>
      <c r="E11" s="20">
        <f>'Collection of Work'!$H$28</f>
        <v>0</v>
      </c>
      <c r="F11" s="20">
        <f>'Skills Demo'!$H$39</f>
        <v>0</v>
      </c>
      <c r="G11" s="20" t="str">
        <f t="shared" si="0"/>
        <v/>
      </c>
      <c r="H11" s="20" t="str">
        <f t="shared" si="1"/>
        <v/>
      </c>
      <c r="I11" s="28"/>
    </row>
    <row r="12" spans="1:9" ht="23.25" customHeight="1" x14ac:dyDescent="0.25">
      <c r="A12" s="29">
        <v>6</v>
      </c>
      <c r="B12" s="30" t="str">
        <f>IF(Learners!C16="","",Learners!C16)</f>
        <v/>
      </c>
      <c r="C12" s="30" t="str">
        <f>IF(Learners!B16="","",Learners!B16)</f>
        <v/>
      </c>
      <c r="D12" s="29" t="str">
        <f>IF(Learners!D16="","",Learners!D16)</f>
        <v/>
      </c>
      <c r="E12" s="29">
        <f>'Collection of Work'!$I$28</f>
        <v>0</v>
      </c>
      <c r="F12" s="29">
        <f>'Skills Demo'!$I$39</f>
        <v>0</v>
      </c>
      <c r="G12" s="29" t="str">
        <f t="shared" si="0"/>
        <v/>
      </c>
      <c r="H12" s="19" t="str">
        <f t="shared" si="1"/>
        <v/>
      </c>
      <c r="I12" s="31"/>
    </row>
    <row r="13" spans="1:9" ht="23.25" customHeight="1" x14ac:dyDescent="0.25">
      <c r="A13" s="20">
        <v>7</v>
      </c>
      <c r="B13" s="27" t="str">
        <f>IF(Learners!C17="","",Learners!C17)</f>
        <v/>
      </c>
      <c r="C13" s="27" t="str">
        <f>IF(Learners!B17="","",Learners!B17)</f>
        <v/>
      </c>
      <c r="D13" s="20" t="str">
        <f>IF(Learners!D17="","",Learners!D17)</f>
        <v/>
      </c>
      <c r="E13" s="20">
        <f>'Collection of Work'!$J$28</f>
        <v>0</v>
      </c>
      <c r="F13" s="20">
        <f>'Skills Demo'!$J$39</f>
        <v>0</v>
      </c>
      <c r="G13" s="20" t="str">
        <f t="shared" si="0"/>
        <v/>
      </c>
      <c r="H13" s="20" t="str">
        <f t="shared" si="1"/>
        <v/>
      </c>
      <c r="I13" s="28"/>
    </row>
    <row r="14" spans="1:9" ht="23.25" customHeight="1" x14ac:dyDescent="0.25">
      <c r="A14" s="29">
        <v>8</v>
      </c>
      <c r="B14" s="30" t="str">
        <f>IF(Learners!C18="","",Learners!C18)</f>
        <v/>
      </c>
      <c r="C14" s="30" t="str">
        <f>IF(Learners!B18="","",Learners!B18)</f>
        <v/>
      </c>
      <c r="D14" s="29" t="str">
        <f>IF(Learners!D18="","",Learners!D18)</f>
        <v/>
      </c>
      <c r="E14" s="29">
        <f>'Collection of Work'!$K$28</f>
        <v>0</v>
      </c>
      <c r="F14" s="29">
        <f>'Skills Demo'!$K$39</f>
        <v>0</v>
      </c>
      <c r="G14" s="29" t="str">
        <f t="shared" si="0"/>
        <v/>
      </c>
      <c r="H14" s="19" t="str">
        <f t="shared" si="1"/>
        <v/>
      </c>
      <c r="I14" s="31"/>
    </row>
    <row r="15" spans="1:9" ht="23.25" customHeight="1" x14ac:dyDescent="0.25">
      <c r="A15" s="20">
        <v>9</v>
      </c>
      <c r="B15" s="27" t="str">
        <f>IF(Learners!C19="","",Learners!C19)</f>
        <v/>
      </c>
      <c r="C15" s="27" t="str">
        <f>IF(Learners!B19="","",Learners!B19)</f>
        <v/>
      </c>
      <c r="D15" s="20" t="str">
        <f>IF(Learners!D19="","",Learners!D19)</f>
        <v/>
      </c>
      <c r="E15" s="20">
        <f>'Collection of Work'!$L$28</f>
        <v>0</v>
      </c>
      <c r="F15" s="20">
        <f>'Skills Demo'!$L$39</f>
        <v>0</v>
      </c>
      <c r="G15" s="20" t="str">
        <f t="shared" si="0"/>
        <v/>
      </c>
      <c r="H15" s="20" t="str">
        <f t="shared" si="1"/>
        <v/>
      </c>
      <c r="I15" s="28"/>
    </row>
    <row r="16" spans="1:9" ht="23.25" customHeight="1" x14ac:dyDescent="0.25">
      <c r="A16" s="29">
        <v>10</v>
      </c>
      <c r="B16" s="30" t="str">
        <f>IF(Learners!C20="","",Learners!C20)</f>
        <v/>
      </c>
      <c r="C16" s="30" t="str">
        <f>IF(Learners!B20="","",Learners!B20)</f>
        <v/>
      </c>
      <c r="D16" s="29" t="str">
        <f>IF(Learners!D20="","",Learners!D20)</f>
        <v/>
      </c>
      <c r="E16" s="29">
        <f>'Collection of Work'!$M$28</f>
        <v>0</v>
      </c>
      <c r="F16" s="29">
        <f>'Skills Demo'!$M$39</f>
        <v>0</v>
      </c>
      <c r="G16" s="29" t="str">
        <f t="shared" si="0"/>
        <v/>
      </c>
      <c r="H16" s="19" t="str">
        <f t="shared" si="1"/>
        <v/>
      </c>
      <c r="I16" s="31"/>
    </row>
    <row r="17" spans="1:9" ht="23.25" customHeight="1" x14ac:dyDescent="0.25">
      <c r="A17" s="20">
        <v>11</v>
      </c>
      <c r="B17" s="27" t="str">
        <f>IF(Learners!C21="","",Learners!C21)</f>
        <v/>
      </c>
      <c r="C17" s="27" t="str">
        <f>IF(Learners!B21="","",Learners!B21)</f>
        <v/>
      </c>
      <c r="D17" s="20" t="str">
        <f>IF(Learners!D21="","",Learners!D21)</f>
        <v/>
      </c>
      <c r="E17" s="20">
        <f>'Collection of Work'!$N$28</f>
        <v>0</v>
      </c>
      <c r="F17" s="20">
        <f>'Skills Demo'!$N$39</f>
        <v>0</v>
      </c>
      <c r="G17" s="20" t="str">
        <f t="shared" si="0"/>
        <v/>
      </c>
      <c r="H17" s="20" t="str">
        <f t="shared" si="1"/>
        <v/>
      </c>
      <c r="I17" s="28"/>
    </row>
    <row r="18" spans="1:9" ht="23.25" customHeight="1" x14ac:dyDescent="0.25">
      <c r="A18" s="29">
        <v>12</v>
      </c>
      <c r="B18" s="30" t="str">
        <f>IF(Learners!C22="","",Learners!C22)</f>
        <v/>
      </c>
      <c r="C18" s="30" t="str">
        <f>IF(Learners!B22="","",Learners!B22)</f>
        <v/>
      </c>
      <c r="D18" s="29" t="str">
        <f>IF(Learners!D22="","",Learners!D22)</f>
        <v/>
      </c>
      <c r="E18" s="29">
        <f>'Collection of Work'!$O$28</f>
        <v>0</v>
      </c>
      <c r="F18" s="29">
        <f>'Skills Demo'!$O$39</f>
        <v>0</v>
      </c>
      <c r="G18" s="29" t="str">
        <f t="shared" si="0"/>
        <v/>
      </c>
      <c r="H18" s="19" t="str">
        <f t="shared" si="1"/>
        <v/>
      </c>
      <c r="I18" s="31"/>
    </row>
    <row r="19" spans="1:9" ht="23.25" customHeight="1" x14ac:dyDescent="0.25">
      <c r="A19" s="20">
        <v>13</v>
      </c>
      <c r="B19" s="27" t="str">
        <f>IF(Learners!C23="","",Learners!C23)</f>
        <v/>
      </c>
      <c r="C19" s="27" t="str">
        <f>IF(Learners!B23="","",Learners!B23)</f>
        <v/>
      </c>
      <c r="D19" s="20" t="str">
        <f>IF(Learners!D23="","",Learners!D23)</f>
        <v/>
      </c>
      <c r="E19" s="20">
        <f>'Collection of Work'!$P$28</f>
        <v>0</v>
      </c>
      <c r="F19" s="20">
        <f>'Skills Demo'!$P$39</f>
        <v>0</v>
      </c>
      <c r="G19" s="20" t="str">
        <f t="shared" si="0"/>
        <v/>
      </c>
      <c r="H19" s="20" t="str">
        <f t="shared" si="1"/>
        <v/>
      </c>
      <c r="I19" s="28"/>
    </row>
    <row r="20" spans="1:9" ht="23.25" customHeight="1" x14ac:dyDescent="0.25">
      <c r="A20" s="29">
        <v>14</v>
      </c>
      <c r="B20" s="30" t="str">
        <f>IF(Learners!C24="","",Learners!C24)</f>
        <v/>
      </c>
      <c r="C20" s="30" t="str">
        <f>IF(Learners!B24="","",Learners!B24)</f>
        <v/>
      </c>
      <c r="D20" s="29" t="str">
        <f>IF(Learners!D24="","",Learners!D24)</f>
        <v/>
      </c>
      <c r="E20" s="29">
        <f>'Collection of Work'!$Q$28</f>
        <v>0</v>
      </c>
      <c r="F20" s="29">
        <f>'Skills Demo'!$Q$39</f>
        <v>0</v>
      </c>
      <c r="G20" s="29" t="str">
        <f t="shared" si="0"/>
        <v/>
      </c>
      <c r="H20" s="19" t="str">
        <f t="shared" si="1"/>
        <v/>
      </c>
      <c r="I20" s="31"/>
    </row>
    <row r="21" spans="1:9" ht="23.25" customHeight="1" x14ac:dyDescent="0.25">
      <c r="A21" s="20">
        <v>15</v>
      </c>
      <c r="B21" s="27" t="str">
        <f>IF(Learners!C25="","",Learners!C25)</f>
        <v/>
      </c>
      <c r="C21" s="27" t="str">
        <f>IF(Learners!B25="","",Learners!B25)</f>
        <v/>
      </c>
      <c r="D21" s="20" t="str">
        <f>IF(Learners!D25="","",Learners!D25)</f>
        <v/>
      </c>
      <c r="E21" s="20">
        <f>'Collection of Work'!$R$28</f>
        <v>0</v>
      </c>
      <c r="F21" s="20">
        <f>'Skills Demo'!$R$39</f>
        <v>0</v>
      </c>
      <c r="G21" s="20" t="str">
        <f t="shared" si="0"/>
        <v/>
      </c>
      <c r="H21" s="20" t="str">
        <f t="shared" si="1"/>
        <v/>
      </c>
      <c r="I21" s="28"/>
    </row>
    <row r="22" spans="1:9" ht="23.25" customHeight="1" x14ac:dyDescent="0.25">
      <c r="A22" s="29">
        <v>16</v>
      </c>
      <c r="B22" s="30" t="str">
        <f>IF(Learners!C26="","",Learners!C26)</f>
        <v/>
      </c>
      <c r="C22" s="30" t="str">
        <f>IF(Learners!B26="","",Learners!B26)</f>
        <v/>
      </c>
      <c r="D22" s="29" t="str">
        <f>IF(Learners!D26="","",Learners!D26)</f>
        <v/>
      </c>
      <c r="E22" s="29">
        <f>'Collection of Work'!$S$28</f>
        <v>0</v>
      </c>
      <c r="F22" s="29">
        <f>'Skills Demo'!$S$39</f>
        <v>0</v>
      </c>
      <c r="G22" s="29" t="str">
        <f t="shared" si="0"/>
        <v/>
      </c>
      <c r="H22" s="19" t="str">
        <f t="shared" si="1"/>
        <v/>
      </c>
      <c r="I22" s="31"/>
    </row>
    <row r="23" spans="1:9" ht="23.25" customHeight="1" x14ac:dyDescent="0.25">
      <c r="A23" s="20">
        <v>17</v>
      </c>
      <c r="B23" s="27" t="str">
        <f>IF(Learners!C27="","",Learners!C27)</f>
        <v/>
      </c>
      <c r="C23" s="27" t="str">
        <f>IF(Learners!B27="","",Learners!B27)</f>
        <v/>
      </c>
      <c r="D23" s="20" t="str">
        <f>IF(Learners!D27="","",Learners!D27)</f>
        <v/>
      </c>
      <c r="E23" s="20">
        <f>'Collection of Work'!$T$28</f>
        <v>0</v>
      </c>
      <c r="F23" s="20">
        <f>'Skills Demo'!$T$39</f>
        <v>0</v>
      </c>
      <c r="G23" s="20" t="str">
        <f t="shared" si="0"/>
        <v/>
      </c>
      <c r="H23" s="20" t="str">
        <f t="shared" si="1"/>
        <v/>
      </c>
      <c r="I23" s="28"/>
    </row>
    <row r="24" spans="1:9" ht="23.25" customHeight="1" x14ac:dyDescent="0.25">
      <c r="A24" s="29">
        <v>18</v>
      </c>
      <c r="B24" s="30" t="str">
        <f>IF(Learners!C28="","",Learners!C28)</f>
        <v/>
      </c>
      <c r="C24" s="30" t="str">
        <f>IF(Learners!B28="","",Learners!B28)</f>
        <v/>
      </c>
      <c r="D24" s="29" t="str">
        <f>IF(Learners!D28="","",Learners!D28)</f>
        <v/>
      </c>
      <c r="E24" s="29">
        <f>'Collection of Work'!$U$28</f>
        <v>0</v>
      </c>
      <c r="F24" s="29">
        <f>'Skills Demo'!$U$39</f>
        <v>0</v>
      </c>
      <c r="G24" s="29" t="str">
        <f t="shared" si="0"/>
        <v/>
      </c>
      <c r="H24" s="19" t="str">
        <f t="shared" si="1"/>
        <v/>
      </c>
      <c r="I24" s="31"/>
    </row>
    <row r="25" spans="1:9" ht="23.25" customHeight="1" x14ac:dyDescent="0.25">
      <c r="A25" s="20">
        <v>19</v>
      </c>
      <c r="B25" s="27" t="str">
        <f>IF(Learners!C29="","",Learners!C29)</f>
        <v/>
      </c>
      <c r="C25" s="27" t="str">
        <f>IF(Learners!B29="","",Learners!B29)</f>
        <v/>
      </c>
      <c r="D25" s="20" t="str">
        <f>IF(Learners!D29="","",Learners!D29)</f>
        <v/>
      </c>
      <c r="E25" s="20">
        <f>'Collection of Work'!$V$28</f>
        <v>0</v>
      </c>
      <c r="F25" s="20">
        <f>'Skills Demo'!$V$39</f>
        <v>0</v>
      </c>
      <c r="G25" s="20" t="str">
        <f t="shared" si="0"/>
        <v/>
      </c>
      <c r="H25" s="20" t="str">
        <f t="shared" si="1"/>
        <v/>
      </c>
      <c r="I25" s="28"/>
    </row>
    <row r="26" spans="1:9" ht="23.25" customHeight="1" x14ac:dyDescent="0.25">
      <c r="A26" s="29">
        <v>20</v>
      </c>
      <c r="B26" s="30" t="str">
        <f>IF(Learners!C30="","",Learners!C30)</f>
        <v/>
      </c>
      <c r="C26" s="30" t="str">
        <f>IF(Learners!B30="","",Learners!B30)</f>
        <v/>
      </c>
      <c r="D26" s="29" t="str">
        <f>IF(Learners!D30="","",Learners!D30)</f>
        <v/>
      </c>
      <c r="E26" s="29">
        <f>'Collection of Work'!$W$28</f>
        <v>0</v>
      </c>
      <c r="F26" s="29">
        <f>'Skills Demo'!$W$39</f>
        <v>0</v>
      </c>
      <c r="G26" s="29" t="str">
        <f t="shared" si="0"/>
        <v/>
      </c>
      <c r="H26" s="19" t="str">
        <f t="shared" si="1"/>
        <v/>
      </c>
      <c r="I26" s="31"/>
    </row>
    <row r="27" spans="1:9" x14ac:dyDescent="0.25">
      <c r="I27" s="18"/>
    </row>
    <row r="28" spans="1:9" ht="29.25" customHeight="1" x14ac:dyDescent="0.25">
      <c r="A28" s="49" t="s">
        <v>26</v>
      </c>
      <c r="B28" s="50"/>
      <c r="C28" s="50"/>
      <c r="D28" s="50"/>
      <c r="E28" s="50"/>
      <c r="F28" s="50"/>
      <c r="G28" s="50"/>
      <c r="H28" s="50"/>
      <c r="I28" s="50"/>
    </row>
    <row r="29" spans="1:9" ht="30" customHeight="1" x14ac:dyDescent="0.25">
      <c r="A29" s="51" t="s">
        <v>27</v>
      </c>
      <c r="B29" s="52"/>
      <c r="C29" s="52"/>
      <c r="D29" s="52"/>
      <c r="E29" s="52"/>
      <c r="F29" s="52"/>
      <c r="G29" s="52"/>
      <c r="H29" s="52"/>
      <c r="I29" s="52"/>
    </row>
    <row r="30" spans="1:9" x14ac:dyDescent="0.25">
      <c r="B30" s="7"/>
    </row>
  </sheetData>
  <sheetProtection algorithmName="SHA-512" hashValue="gKDY10ah8Qlub4ly7i4NjC0xzrtKNiy4sKThljwSLN/+Elam0KyknohlhS//24Msn2fwuTeXHZeTRMpIPlEl2w==" saltValue="rzwL8T8KltDGjskcVDzuC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2021-06-17T14:57:40Z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