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1"/>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 i="8" l="1"/>
  <c r="V3" i="8"/>
  <c r="U3" i="8"/>
  <c r="T3" i="8"/>
  <c r="S3" i="8"/>
  <c r="R3" i="8"/>
  <c r="Q3" i="8"/>
  <c r="P3" i="8"/>
  <c r="O3" i="8"/>
  <c r="N3" i="8"/>
  <c r="M3" i="8"/>
  <c r="L3" i="8"/>
  <c r="K3" i="8"/>
  <c r="J3" i="8"/>
  <c r="I3" i="8"/>
  <c r="H3" i="8"/>
  <c r="G3" i="8"/>
  <c r="F3" i="8"/>
  <c r="D3" i="8"/>
  <c r="E3" i="8"/>
  <c r="D2" i="2"/>
  <c r="E2" i="2"/>
  <c r="C33" i="8"/>
  <c r="D33" i="8"/>
  <c r="D24" i="2"/>
  <c r="C24" i="2"/>
  <c r="E33" i="8" l="1"/>
  <c r="F33" i="8"/>
  <c r="G33" i="8"/>
  <c r="H33" i="8"/>
  <c r="I33" i="8"/>
  <c r="J33" i="8"/>
  <c r="K33" i="8"/>
  <c r="L33" i="8"/>
  <c r="M33" i="8"/>
  <c r="N33" i="8"/>
  <c r="O33" i="8"/>
  <c r="P33" i="8"/>
  <c r="Q33" i="8"/>
  <c r="R33" i="8"/>
  <c r="S33" i="8"/>
  <c r="T33" i="8"/>
  <c r="U33" i="8"/>
  <c r="V33" i="8"/>
  <c r="W33" i="8"/>
  <c r="F26" i="6" l="1"/>
  <c r="F25" i="6"/>
  <c r="F24" i="6"/>
  <c r="F23" i="6"/>
  <c r="F22" i="6"/>
  <c r="F21" i="6"/>
  <c r="F20" i="6"/>
  <c r="F19" i="6"/>
  <c r="F18" i="6"/>
  <c r="F17" i="6"/>
  <c r="F16" i="6"/>
  <c r="F15" i="6"/>
  <c r="F14" i="6"/>
  <c r="F13" i="6"/>
  <c r="F12" i="6"/>
  <c r="F11" i="6"/>
  <c r="F10" i="6"/>
  <c r="F9" i="6"/>
  <c r="F8" i="6"/>
  <c r="F7" i="6"/>
  <c r="A1" i="8"/>
  <c r="W24" i="2" l="1"/>
  <c r="E26" i="6" s="1"/>
  <c r="V24" i="2"/>
  <c r="E25" i="6" s="1"/>
  <c r="U24" i="2"/>
  <c r="E24" i="6" s="1"/>
  <c r="T24" i="2"/>
  <c r="E23" i="6" s="1"/>
  <c r="S24" i="2"/>
  <c r="E22" i="6" s="1"/>
  <c r="R24" i="2"/>
  <c r="E21" i="6" s="1"/>
  <c r="Q24" i="2"/>
  <c r="E20" i="6" s="1"/>
  <c r="P24" i="2"/>
  <c r="E19" i="6" s="1"/>
  <c r="O24" i="2"/>
  <c r="E18" i="6" s="1"/>
  <c r="N24" i="2"/>
  <c r="E17" i="6" s="1"/>
  <c r="M24" i="2"/>
  <c r="E16" i="6" s="1"/>
  <c r="L24" i="2"/>
  <c r="E15" i="6" s="1"/>
  <c r="K24" i="2"/>
  <c r="E14" i="6" s="1"/>
  <c r="J24" i="2"/>
  <c r="E13" i="6" s="1"/>
  <c r="I24" i="2"/>
  <c r="E12" i="6" s="1"/>
  <c r="H24" i="2"/>
  <c r="E11" i="6" s="1"/>
  <c r="G24" i="2"/>
  <c r="E10" i="6" s="1"/>
  <c r="F24" i="2"/>
  <c r="E9" i="6" s="1"/>
  <c r="E24" i="2"/>
  <c r="E8" i="6" s="1"/>
  <c r="E7" i="6"/>
  <c r="W2" i="2"/>
  <c r="V2" i="2"/>
  <c r="U2" i="2"/>
  <c r="T2" i="2"/>
  <c r="S2" i="2"/>
  <c r="R2" i="2"/>
  <c r="Q2" i="2"/>
  <c r="P2" i="2"/>
  <c r="O2" i="2"/>
  <c r="N2" i="2"/>
  <c r="M2" i="2"/>
  <c r="L2" i="2"/>
  <c r="K2" i="2"/>
  <c r="J2" i="2"/>
  <c r="I2" i="2"/>
  <c r="H2" i="2"/>
  <c r="G2" i="2"/>
  <c r="F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<sst xmlns="http://schemas.openxmlformats.org/spreadsheetml/2006/main" count="94" uniqueCount="67">
  <si>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</si>
  <si>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</si>
  <si>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</si>
  <si>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</si>
  <si>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</si>
  <si>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</si>
  <si>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</si>
  <si>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</si>
  <si>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</si>
  <si>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</si>
  <si>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</si>
  <si>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</si>
  <si>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</si>
  <si>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</si>
  <si>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</si>
  <si>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</si>
  <si>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</si>
  <si>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</si>
  <si>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</si>
  <si>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</si>
  <si>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</si>
  <si>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</si>
  <si>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</si>
  <si>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</si>
  <si>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</si>
  <si>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</si>
  <si>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</si>
  <si>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</si>
  <si>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6N1946 Work Experience</t>
  </si>
  <si>
    <t xml:space="preserve">Planning and Preparation </t>
  </si>
  <si>
    <t xml:space="preserve">Comprehensive personal and vocational skills audit to include prior knowledge and learning </t>
  </si>
  <si>
    <t xml:space="preserve">Curriculum vitae </t>
  </si>
  <si>
    <t>Reflection on interview, on feedback received and on learning from the experience</t>
  </si>
  <si>
    <t>Analysis of the key challenges and opportunities facing a particular vocational area</t>
  </si>
  <si>
    <t>A summary of the basic rights and responsibilities of employees and employers in a particular work, organisational or institutional context, with regard to health, safety and welfare at work, equality legislation, union representation, regulations related to pay</t>
  </si>
  <si>
    <t>employment options to include the possibility of setting up own business                                                                                             future education and training opportunities</t>
  </si>
  <si>
    <t>Skills Demonstration 40%</t>
  </si>
  <si>
    <t xml:space="preserve">a daily record of tasks performed and challenges encountered </t>
  </si>
  <si>
    <t>A completed Work Experience Supervisor's Report</t>
  </si>
  <si>
    <t xml:space="preserve">The Work Experiene Supervisor is asked to rate the Learner on eight criteria: </t>
  </si>
  <si>
    <t>Punctuality</t>
  </si>
  <si>
    <t xml:space="preserve">Personal Presentation </t>
  </si>
  <si>
    <r>
      <rPr>
        <sz val="7"/>
        <color theme="1"/>
        <rFont val="Times New Roman"/>
        <family val="1"/>
      </rPr>
      <t xml:space="preserve"> </t>
    </r>
    <r>
      <rPr>
        <sz val="11"/>
        <color theme="1"/>
        <rFont val="Calibri"/>
        <family val="2"/>
        <scheme val="minor"/>
      </rPr>
      <t xml:space="preserve">Working independently according to prior planning </t>
    </r>
  </si>
  <si>
    <r>
      <rPr>
        <sz val="7"/>
        <color theme="1"/>
        <rFont val="Times New Roman"/>
        <family val="1"/>
      </rPr>
      <t xml:space="preserve"> </t>
    </r>
    <r>
      <rPr>
        <sz val="11"/>
        <color theme="1"/>
        <rFont val="Calibri"/>
        <family val="2"/>
        <scheme val="minor"/>
      </rPr>
      <t xml:space="preserve">Demonstration of good practice </t>
    </r>
  </si>
  <si>
    <t xml:space="preserve">Compliance with health, safety and other regulations </t>
  </si>
  <si>
    <t>Interpersonal communication skills</t>
  </si>
  <si>
    <t>Technological and/or written communication skills</t>
  </si>
  <si>
    <t>Aptitudes and attributes to participate effectively in vocational area</t>
  </si>
  <si>
    <t>Collection of Work 60%</t>
  </si>
  <si>
    <t xml:space="preserve">Extensive research on work organisations and personal career opportunities in a specialised vocational area, to include understanding of work-related issues and needs </t>
  </si>
  <si>
    <t>Audio or audio-visual evidence of participation in a practice interview and rating of interview performance to include</t>
  </si>
  <si>
    <t xml:space="preserve">  o  clear and effective speech</t>
  </si>
  <si>
    <t xml:space="preserve">  o  appropriate body language</t>
  </si>
  <si>
    <t xml:space="preserve">  o  careful listening skills, clarification sought if needed</t>
  </si>
  <si>
    <t xml:space="preserve">  o  knowledge about organisation/vocational area</t>
  </si>
  <si>
    <r>
      <t xml:space="preserve">Future Planning </t>
    </r>
    <r>
      <rPr>
        <sz val="11"/>
        <color theme="1"/>
        <rFont val="Calibri"/>
        <family val="2"/>
        <scheme val="minor"/>
      </rPr>
      <t>to include evidence of exploring:</t>
    </r>
  </si>
  <si>
    <t>Reflection on work-related issues and needs, e.g., working hours, work-life balance, work-related stress, job satisfaction, needs met by work</t>
  </si>
  <si>
    <t>s
s</t>
  </si>
  <si>
    <t xml:space="preserve">Detailed plan for a specific task/activity to be carried out while in work placement to include permission from supervisor </t>
  </si>
  <si>
    <t xml:space="preserve">Comprehensive career plan for a specific vocational area with statement of learning goals and action points for the work experience </t>
  </si>
  <si>
    <t>To pass this module, the learner must complete a work experience placement of 60 hours (or more as required in some programmes) and must achieve at least a pass mark (50%) in the Skills Demonstration. Learners who do not achieve both of these requirements will be entered as ‘Unsuccessful’ on QBS, or have their modules withdrawn. Learners should be made aware of this.</t>
  </si>
  <si>
    <r>
      <t xml:space="preserve">Learner Log/Record of Work Placement </t>
    </r>
    <r>
      <rPr>
        <sz val="11"/>
        <color theme="1"/>
        <rFont val="Calibri"/>
        <family val="2"/>
        <scheme val="minor"/>
      </rPr>
      <t>to include:</t>
    </r>
  </si>
  <si>
    <t>a comprehensive reflection on the work experience, to include:</t>
  </si>
  <si>
    <r>
      <t xml:space="preserve">  o</t>
    </r>
    <r>
      <rPr>
        <sz val="11"/>
        <color theme="1"/>
        <rFont val="Calibri"/>
        <family val="2"/>
        <scheme val="minor"/>
      </rPr>
      <t>   positive and negative aspects of the work experience</t>
    </r>
  </si>
  <si>
    <r>
      <t xml:space="preserve">  o</t>
    </r>
    <r>
      <rPr>
        <sz val="11"/>
        <color theme="1"/>
        <rFont val="Calibri"/>
        <family val="2"/>
        <scheme val="minor"/>
      </rPr>
      <t>   learning from the placement</t>
    </r>
  </si>
  <si>
    <r>
      <t xml:space="preserve">  o  </t>
    </r>
    <r>
      <rPr>
        <sz val="11"/>
        <color theme="1"/>
        <rFont val="Calibri"/>
        <family val="2"/>
        <scheme val="minor"/>
      </rPr>
      <t>overall conclusion regarding future career options</t>
    </r>
  </si>
  <si>
    <r>
      <t xml:space="preserve">Vocational Study </t>
    </r>
    <r>
      <rPr>
        <sz val="11"/>
        <color theme="1"/>
        <rFont val="Calibri"/>
        <family val="2"/>
        <scheme val="minor"/>
      </rPr>
      <t>to include:</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</si>
</sst>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
      <sz val="10"/>
      <color theme="1"/>
      <name val="Calibri"/>
      <family val="2"/>
      <scheme val="minor"/>
    </font>
    <font>
      <sz val="7"/>
      <color theme="1"/>
      <name val="Times New Roman"/>
      <family val="1"/>
    </font>
    <font>
      <sz val="11"/>
      <color theme="1"/>
      <name val="Symbol"/>
      <family val="1"/>
      <charset val="2"/>
    </font>
    <font>
      <b/>
      <sz val="12"/>
      <color rgb="FF000000"/>
      <name val="Calibri"/>
      <family val="2"/>
      <scheme val="minor"/>
    </font>
    <font>
      <b/>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auto="1"/>
      </bottom>
      <diagonal/>
    </border>
    <border>
      <left/>
      <right/>
      <top style="thin">
        <color auto="1"/>
      </top>
      <bottom/>
      <diagonal/>
    </border>
  </borders>
  <cellStyleXfs count="1">
    <xf numFmtId="0" fontId="0" fillId="0" borderId="0"/>
  </cellStyleXfs>
  <cellXfs count="9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0" xfId="0" applyFont="1" applyBorder="1" applyAlignment="1">
      <alignment horizontal="left" vertical="top" wrapText="1"/>
    </xf>
    <xf numFmtId="0" fontId="0" fillId="0" borderId="1" xfId="0" applyFont="1" applyBorder="1" applyAlignment="1">
      <alignment horizontal="left" vertical="top" wrapText="1"/>
    </xf>
    <xf numFmtId="0" fontId="0" fillId="0" borderId="11" xfId="0" applyFont="1" applyBorder="1" applyAlignment="1">
      <alignment wrapText="1"/>
    </xf>
    <xf numFmtId="0" fontId="0" fillId="0" borderId="11" xfId="0" applyFont="1" applyBorder="1" applyAlignment="1">
      <alignment horizontal="left" vertical="center" wrapText="1"/>
    </xf>
    <xf numFmtId="0" fontId="0" fillId="0" borderId="11" xfId="0" applyFont="1" applyBorder="1"/>
    <xf numFmtId="0" fontId="0" fillId="0" borderId="11" xfId="0" applyFont="1" applyBorder="1" applyAlignment="1">
      <alignment horizontal="left" vertical="top" wrapText="1"/>
    </xf>
    <xf numFmtId="0" fontId="0" fillId="0" borderId="12" xfId="0" applyFont="1" applyBorder="1" applyAlignment="1">
      <alignment vertical="top" wrapText="1"/>
    </xf>
    <xf numFmtId="0" fontId="0" fillId="3" borderId="13" xfId="0" applyFill="1" applyBorder="1"/>
    <xf numFmtId="164" fontId="0" fillId="0" borderId="1" xfId="0" applyNumberFormat="1" applyBorder="1" applyAlignment="1" applyProtection="1">
      <alignment horizontal="center" vertical="center"/>
      <protection locked="0"/>
    </xf>
    <xf numFmtId="0" fontId="0" fillId="3" borderId="0" xfId="0" applyFill="1" applyBorder="1"/>
    <xf numFmtId="0" fontId="0" fillId="0" borderId="4" xfId="0" applyFont="1" applyBorder="1" applyAlignment="1">
      <alignment vertical="top" wrapText="1"/>
    </xf>
    <xf numFmtId="0" fontId="0" fillId="0" borderId="0" xfId="0" applyFont="1" applyAlignment="1">
      <alignment horizontal="left" vertical="top" wrapText="1"/>
    </xf>
    <xf numFmtId="0" fontId="0" fillId="0" borderId="6" xfId="0" applyBorder="1" applyAlignment="1">
      <alignment horizontal="center" wrapText="1"/>
    </xf>
    <xf numFmtId="0" fontId="0" fillId="0" borderId="6" xfId="0" applyBorder="1" applyAlignment="1">
      <alignment horizontal="center" vertical="center"/>
    </xf>
    <xf numFmtId="0" fontId="1" fillId="3" borderId="0" xfId="0" applyFont="1" applyFill="1" applyBorder="1" applyAlignment="1">
      <alignment vertical="top"/>
    </xf>
    <xf numFmtId="164" fontId="0" fillId="3" borderId="2" xfId="0" applyNumberFormat="1" applyFill="1" applyBorder="1" applyAlignment="1" applyProtection="1">
      <alignment horizontal="center" vertical="center"/>
      <protection locked="0"/>
    </xf>
    <xf numFmtId="0" fontId="14" fillId="0" borderId="0" xfId="0" applyFont="1" applyBorder="1" applyAlignment="1">
      <alignment horizontal="left" vertical="center" wrapText="1"/>
    </xf>
    <xf numFmtId="0" fontId="14" fillId="0" borderId="0" xfId="0" applyFont="1" applyBorder="1" applyAlignment="1">
      <alignment horizontal="left" vertical="top" wrapText="1"/>
    </xf>
    <xf numFmtId="0" fontId="12" fillId="0" borderId="0" xfId="0" applyFont="1"/>
    <xf numFmtId="164" fontId="0" fillId="0" borderId="6" xfId="0" applyNumberFormat="1" applyBorder="1" applyAlignment="1" applyProtection="1">
      <alignment horizontal="center" vertical="center"/>
      <protection locked="0"/>
    </xf>
    <xf numFmtId="0" fontId="0" fillId="3" borderId="13" xfId="0" applyFill="1" applyBorder="1" applyAlignment="1">
      <alignment horizontal="center"/>
    </xf>
    <xf numFmtId="0" fontId="0" fillId="0" borderId="0" xfId="0" applyBorder="1"/>
    <xf numFmtId="164" fontId="0" fillId="3" borderId="5" xfId="0" applyNumberFormat="1" applyFill="1" applyBorder="1" applyAlignment="1" applyProtection="1">
      <alignment horizontal="center" vertical="center"/>
      <protection locked="0"/>
    </xf>
    <xf numFmtId="0" fontId="0" fillId="3" borderId="4" xfId="0" applyFill="1" applyBorder="1" applyAlignment="1">
      <alignment horizontal="center"/>
    </xf>
    <xf numFmtId="0" fontId="16" fillId="0" borderId="0" xfId="0" applyFont="1" applyAlignment="1">
      <alignment wrapText="1"/>
    </xf>
    <xf numFmtId="164" fontId="0" fillId="0" borderId="9" xfId="0" applyNumberFormat="1" applyBorder="1" applyAlignment="1" applyProtection="1">
      <alignment horizontal="center" vertical="center"/>
      <protection locked="0"/>
    </xf>
    <xf numFmtId="0" fontId="9" fillId="0" borderId="0" xfId="0" applyFont="1" applyAlignment="1">
      <alignment horizontal="right" vertical="top" wrapText="1"/>
    </xf>
    <xf numFmtId="0" fontId="0" fillId="0" borderId="3" xfId="0" applyBorder="1" applyAlignment="1">
      <alignment horizontal="center" vertical="center"/>
    </xf>
    <xf numFmtId="0" fontId="11" fillId="0" borderId="0" xfId="0" applyFont="1" applyBorder="1" applyAlignment="1">
      <alignment vertical="center" wrapText="1"/>
    </xf>
    <xf numFmtId="0" fontId="0" fillId="0" borderId="0" xfId="0" applyFont="1" applyBorder="1" applyAlignment="1">
      <alignment vertical="center" wrapText="1"/>
    </xf>
    <xf numFmtId="0" fontId="0" fillId="0" borderId="13" xfId="0" applyFont="1" applyBorder="1" applyAlignment="1">
      <alignment horizontal="left" vertical="top" wrapText="1"/>
    </xf>
    <xf numFmtId="0" fontId="15" fillId="0" borderId="0" xfId="0" applyFont="1" applyAlignment="1">
      <alignment horizontal="left" wrapText="1"/>
    </xf>
    <xf numFmtId="0" fontId="1" fillId="2" borderId="11" xfId="0" applyFont="1" applyFill="1" applyBorder="1" applyAlignment="1">
      <alignment horizontal="center" vertical="center"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0" fillId="2" borderId="4" xfId="0" quotePrefix="1" applyFill="1" applyBorder="1" applyAlignment="1">
      <alignment horizontal="center" vertical="center" textRotation="90"/>
    </xf>
    <xf numFmtId="0" fontId="0" fillId="0" borderId="0" xfId="0" applyBorder="1" applyAlignment="1">
      <alignment vertical="top"/>
    </xf>
    <xf numFmtId="0" fontId="9" fillId="0" borderId="14" xfId="0" applyFont="1" applyBorder="1" applyAlignment="1">
      <alignment horizontal="right" vertical="top"/>
    </xf>
    <xf numFmtId="0" fontId="0" fillId="0" borderId="0" xfId="0" applyAlignment="1">
      <alignment horizontal="right" vertical="top"/>
    </xf>
    <xf numFmtId="0" fontId="0" fillId="0" borderId="13" xfId="0" applyBorder="1" applyAlignment="1">
      <alignment horizontal="right" vertical="top"/>
    </xf>
    <xf numFmtId="164" fontId="0" fillId="0" borderId="9"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2" xfId="0" quotePrefix="1" applyFill="1" applyBorder="1" applyAlignment="1">
      <alignment horizontal="center" vertical="center" textRotation="90"/>
    </xf>
    <xf numFmtId="0" fontId="0" fillId="2" borderId="5" xfId="0" quotePrefix="1" applyFill="1" applyBorder="1" applyAlignment="1">
      <alignment horizontal="center" vertical="center" textRotation="9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5" xfId="0" applyBorder="1" applyAlignment="1" applyProtection="1">
      <alignment horizontal="center" vertical="center"/>
      <protection locked="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9" fillId="3" borderId="0" xfId="0" applyFont="1" applyFill="1" applyAlignment="1" applyProtection="1">
      <alignment horizontal="right" vertical="top"/>
    </xf>
    <xf numFmtId="0" fontId="1" fillId="3" borderId="11" xfId="0" applyFont="1" applyFill="1" applyBorder="1" applyAlignment="1" applyProtection="1">
      <alignment horizontal="left" vertical="center" wrapText="1"/>
    </xf>
    <xf numFmtId="0" fontId="0" fillId="3" borderId="1"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1" fillId="3" borderId="3" xfId="0" applyFont="1" applyFill="1" applyBorder="1" applyAlignment="1" applyProtection="1">
      <alignment vertical="top"/>
    </xf>
    <xf numFmtId="0" fontId="0" fillId="3" borderId="0" xfId="0" applyFill="1" applyBorder="1" applyProtection="1"/>
    <xf numFmtId="0" fontId="0" fillId="3" borderId="3" xfId="0" applyFill="1" applyBorder="1" applyAlignment="1" applyProtection="1">
      <alignment horizontal="center"/>
    </xf>
    <xf numFmtId="0" fontId="0" fillId="3" borderId="13" xfId="0" applyFill="1" applyBorder="1" applyProtection="1"/>
    <xf numFmtId="0" fontId="0" fillId="3" borderId="3" xfId="0" applyFill="1" applyBorder="1" applyProtection="1"/>
  </cellXfs>
  <cellStyles count="1">
    <cellStyle name="Normal" xfId="0" builtinId="0"/>
  </cellStyles>
  <dxfs count="13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23</xdr:row>
      <xdr:rowOff>28575</xdr:rowOff>
    </xdr:from>
    <xdr:to>
      <xdr:col>9</xdr:col>
      <xdr:colOff>276225</xdr:colOff>
      <xdr:row>31</xdr:row>
      <xdr:rowOff>142875</xdr:rowOff>
    </xdr:to>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562600"/>
          <a:ext cx="97726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5" sqref="B15:D15"/>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YHuqPUvO+9C4cUlg9fuL/LdDacsu5liXpHV4c85ubIhPydw8hFjgXtuDIWGvmunGGRwYyWCAiN//cANtZf/gQ==" saltValue="7dL88KZzd8ZU6JkbOZ77Y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7"/>
  <sheetViews>
    <sheetView tabSelected="1" workbookViewId="0">
      <pane xSplit="2" ySplit="5" topLeftCell="C12" activePane="bottomRight" state="frozen"/>
      <selection pane="topRight" activeCell="C1" sqref="C1"/>
      <selection pane="bottomLeft" activeCell="A6" sqref="A6"/>
      <selection pane="bottomRight" activeCell="D17" sqref="D1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6N1946 Work Experience</v>
      </c>
    </row>
    <row r="2" spans="1:23" x14ac:dyDescent="0.25">
      <c r="D2" s="68" t="str">
        <f>Learners!$C11&amp;", "&amp;Learners!$B11</f>
        <v xml:space="preserve">, </v>
      </c>
      <c r="E2" s="65" t="str">
        <f>Learners!$C12&amp;", "&amp;Learners!$B12</f>
        <v xml:space="preserve">, </v>
      </c>
      <c r="F2" s="65" t="str">
        <f>Learners!$C13&amp;", "&amp;Learners!$B13</f>
        <v xml:space="preserve">, </v>
      </c>
      <c r="G2" s="65" t="str">
        <f>Learners!$C14&amp;", "&amp;Learners!$B14</f>
        <v xml:space="preserve">, </v>
      </c>
      <c r="H2" s="65" t="str">
        <f>Learners!$C15&amp;", "&amp;Learners!$B15</f>
        <v xml:space="preserve">, </v>
      </c>
      <c r="I2" s="65" t="str">
        <f>Learners!$C16&amp;", "&amp;Learners!$B16</f>
        <v xml:space="preserve">, </v>
      </c>
      <c r="J2" s="65" t="str">
        <f>Learners!$C17&amp;", "&amp;Learners!$B17</f>
        <v xml:space="preserve">, </v>
      </c>
      <c r="K2" s="65" t="str">
        <f>Learners!$C18&amp;", "&amp;Learners!$B18</f>
        <v xml:space="preserve">, </v>
      </c>
      <c r="L2" s="65" t="str">
        <f>Learners!$C19&amp;", "&amp;Learners!$B19</f>
        <v xml:space="preserve">, </v>
      </c>
      <c r="M2" s="65" t="str">
        <f>Learners!$C20&amp;", "&amp;Learners!$B20</f>
        <v xml:space="preserve">, </v>
      </c>
      <c r="N2" s="65" t="str">
        <f>Learners!$C21&amp;", "&amp;Learners!$B21</f>
        <v xml:space="preserve">, </v>
      </c>
      <c r="O2" s="65" t="str">
        <f>Learners!$C22&amp;", "&amp;Learners!$B22</f>
        <v xml:space="preserve">, </v>
      </c>
      <c r="P2" s="65" t="str">
        <f>Learners!$C23&amp;", "&amp;Learners!$B23</f>
        <v xml:space="preserve">, </v>
      </c>
      <c r="Q2" s="65" t="str">
        <f>Learners!$C24&amp;", "&amp;Learners!$B24</f>
        <v xml:space="preserve">, </v>
      </c>
      <c r="R2" s="65" t="str">
        <f>Learners!$C25&amp;", "&amp;Learners!$B25</f>
        <v xml:space="preserve">, </v>
      </c>
      <c r="S2" s="65" t="str">
        <f>Learners!$C26&amp;", "&amp;Learners!$B26</f>
        <v xml:space="preserve">, </v>
      </c>
      <c r="T2" s="65" t="str">
        <f>Learners!$C27&amp;", "&amp;Learners!$B27</f>
        <v xml:space="preserve">, </v>
      </c>
      <c r="U2" s="65" t="str">
        <f>Learners!$C28&amp;", "&amp;Learners!$B28</f>
        <v xml:space="preserve">, </v>
      </c>
      <c r="V2" s="65" t="str">
        <f>Learners!$C29&amp;", "&amp;Learners!$B29</f>
        <v xml:space="preserve">, </v>
      </c>
      <c r="W2" s="65" t="str">
        <f>Learners!$C30&amp;", "&amp;Learners!$B30</f>
        <v xml:space="preserve">, </v>
      </c>
    </row>
    <row r="3" spans="1:23" ht="18.75" x14ac:dyDescent="0.3">
      <c r="A3" s="2" t="s">
        <v>48</v>
      </c>
      <c r="D3" s="66"/>
      <c r="E3" s="66"/>
      <c r="F3" s="66"/>
      <c r="G3" s="66"/>
      <c r="H3" s="66"/>
      <c r="I3" s="66"/>
      <c r="J3" s="66"/>
      <c r="K3" s="66"/>
      <c r="L3" s="66"/>
      <c r="M3" s="66"/>
      <c r="N3" s="66"/>
      <c r="O3" s="66"/>
      <c r="P3" s="66"/>
      <c r="Q3" s="66"/>
      <c r="R3" s="66"/>
      <c r="S3" s="66"/>
      <c r="T3" s="66"/>
      <c r="U3" s="66"/>
      <c r="V3" s="66"/>
      <c r="W3" s="66"/>
    </row>
    <row r="4" spans="1:23" x14ac:dyDescent="0.25">
      <c r="D4" s="66"/>
      <c r="E4" s="66"/>
      <c r="F4" s="66"/>
      <c r="G4" s="66"/>
      <c r="H4" s="66"/>
      <c r="I4" s="66"/>
      <c r="J4" s="66"/>
      <c r="K4" s="66"/>
      <c r="L4" s="66"/>
      <c r="M4" s="66"/>
      <c r="N4" s="66"/>
      <c r="O4" s="66"/>
      <c r="P4" s="66"/>
      <c r="Q4" s="66"/>
      <c r="R4" s="66"/>
      <c r="S4" s="66"/>
      <c r="T4" s="66"/>
      <c r="U4" s="66"/>
      <c r="V4" s="66"/>
      <c r="W4" s="66"/>
    </row>
    <row r="5" spans="1:23" ht="30" x14ac:dyDescent="0.25">
      <c r="A5" s="10" t="s">
        <v>11</v>
      </c>
      <c r="B5" s="11"/>
      <c r="C5" s="12" t="s">
        <v>12</v>
      </c>
      <c r="D5" s="67"/>
      <c r="E5" s="67"/>
      <c r="F5" s="67"/>
      <c r="G5" s="67"/>
      <c r="H5" s="67"/>
      <c r="I5" s="67"/>
      <c r="J5" s="67"/>
      <c r="K5" s="67"/>
      <c r="L5" s="67"/>
      <c r="M5" s="67"/>
      <c r="N5" s="67"/>
      <c r="O5" s="67"/>
      <c r="P5" s="67"/>
      <c r="Q5" s="67"/>
      <c r="R5" s="67"/>
      <c r="S5" s="67"/>
      <c r="T5" s="67"/>
      <c r="U5" s="67"/>
      <c r="V5" s="67"/>
      <c r="W5" s="67"/>
    </row>
    <row r="6" spans="1:23" x14ac:dyDescent="0.25">
      <c r="A6" s="91" t="s">
        <v>29</v>
      </c>
      <c r="B6" s="95"/>
      <c r="C6" s="93"/>
      <c r="D6" s="90"/>
      <c r="E6" s="90"/>
      <c r="F6" s="90"/>
      <c r="G6" s="90"/>
      <c r="H6" s="90"/>
      <c r="I6" s="90"/>
      <c r="J6" s="90"/>
      <c r="K6" s="90"/>
      <c r="L6" s="90"/>
      <c r="M6" s="90"/>
      <c r="N6" s="90"/>
      <c r="O6" s="90"/>
      <c r="P6" s="90"/>
      <c r="Q6" s="90"/>
      <c r="R6" s="90"/>
      <c r="S6" s="90"/>
      <c r="T6" s="90"/>
      <c r="U6" s="90"/>
      <c r="V6" s="90"/>
      <c r="W6" s="90"/>
    </row>
    <row r="7" spans="1:23" ht="45" x14ac:dyDescent="0.25">
      <c r="A7" s="25" t="s">
        <v>13</v>
      </c>
      <c r="B7" s="34" t="s">
        <v>49</v>
      </c>
      <c r="C7" s="28">
        <v>5</v>
      </c>
      <c r="D7" s="31"/>
      <c r="E7" s="31"/>
      <c r="F7" s="31"/>
      <c r="G7" s="31"/>
      <c r="H7" s="31"/>
      <c r="I7" s="31"/>
      <c r="J7" s="31"/>
      <c r="K7" s="31"/>
      <c r="L7" s="31"/>
      <c r="M7" s="31"/>
      <c r="N7" s="31"/>
      <c r="O7" s="31"/>
      <c r="P7" s="31"/>
      <c r="Q7" s="31"/>
      <c r="R7" s="31"/>
      <c r="S7" s="31"/>
      <c r="T7" s="31"/>
      <c r="U7" s="31"/>
      <c r="V7" s="31"/>
      <c r="W7" s="31"/>
    </row>
    <row r="8" spans="1:23" ht="30" x14ac:dyDescent="0.25">
      <c r="A8" s="25" t="s">
        <v>13</v>
      </c>
      <c r="B8" s="35" t="s">
        <v>30</v>
      </c>
      <c r="C8" s="28">
        <v>5</v>
      </c>
      <c r="D8" s="40"/>
      <c r="E8" s="40"/>
      <c r="F8" s="40"/>
      <c r="G8" s="40"/>
      <c r="H8" s="40"/>
      <c r="I8" s="40"/>
      <c r="J8" s="40"/>
      <c r="K8" s="40"/>
      <c r="L8" s="40"/>
      <c r="M8" s="40"/>
      <c r="N8" s="40"/>
      <c r="O8" s="40"/>
      <c r="P8" s="40"/>
      <c r="Q8" s="40"/>
      <c r="R8" s="40"/>
      <c r="S8" s="40"/>
      <c r="T8" s="40"/>
      <c r="U8" s="40"/>
      <c r="V8" s="40"/>
      <c r="W8" s="40"/>
    </row>
    <row r="9" spans="1:23" x14ac:dyDescent="0.25">
      <c r="A9" s="25" t="s">
        <v>13</v>
      </c>
      <c r="B9" s="36" t="s">
        <v>31</v>
      </c>
      <c r="C9" s="28">
        <v>5</v>
      </c>
      <c r="D9" s="40"/>
      <c r="E9" s="40"/>
      <c r="F9" s="40"/>
      <c r="G9" s="40"/>
      <c r="H9" s="40"/>
      <c r="I9" s="40"/>
      <c r="J9" s="40"/>
      <c r="K9" s="40"/>
      <c r="L9" s="40"/>
      <c r="M9" s="40"/>
      <c r="N9" s="40"/>
      <c r="O9" s="40"/>
      <c r="P9" s="40"/>
      <c r="Q9" s="40"/>
      <c r="R9" s="40"/>
      <c r="S9" s="40"/>
      <c r="T9" s="40"/>
      <c r="U9" s="40"/>
      <c r="V9" s="40"/>
      <c r="W9" s="40"/>
    </row>
    <row r="10" spans="1:23" ht="45" x14ac:dyDescent="0.25">
      <c r="A10" s="87"/>
      <c r="B10" s="88" t="s">
        <v>50</v>
      </c>
      <c r="C10" s="89"/>
      <c r="D10" s="90"/>
      <c r="E10" s="90"/>
      <c r="F10" s="90"/>
      <c r="G10" s="90"/>
      <c r="H10" s="90"/>
      <c r="I10" s="90"/>
      <c r="J10" s="90"/>
      <c r="K10" s="90"/>
      <c r="L10" s="90"/>
      <c r="M10" s="90"/>
      <c r="N10" s="90"/>
      <c r="O10" s="90"/>
      <c r="P10" s="90"/>
      <c r="Q10" s="90"/>
      <c r="R10" s="90"/>
      <c r="S10" s="90"/>
      <c r="T10" s="90"/>
      <c r="U10" s="90"/>
      <c r="V10" s="90"/>
      <c r="W10" s="90"/>
    </row>
    <row r="11" spans="1:23" x14ac:dyDescent="0.25">
      <c r="A11" s="25"/>
      <c r="B11" s="37" t="s">
        <v>51</v>
      </c>
      <c r="C11" s="28">
        <v>2</v>
      </c>
      <c r="D11" s="40"/>
      <c r="E11" s="40"/>
      <c r="F11" s="40"/>
      <c r="G11" s="40"/>
      <c r="H11" s="40"/>
      <c r="I11" s="40"/>
      <c r="J11" s="40"/>
      <c r="K11" s="40"/>
      <c r="L11" s="40"/>
      <c r="M11" s="40"/>
      <c r="N11" s="40"/>
      <c r="O11" s="40"/>
      <c r="P11" s="40"/>
      <c r="Q11" s="40"/>
      <c r="R11" s="40"/>
      <c r="S11" s="40"/>
      <c r="T11" s="40"/>
      <c r="U11" s="40"/>
      <c r="V11" s="40"/>
      <c r="W11" s="40"/>
    </row>
    <row r="12" spans="1:23" x14ac:dyDescent="0.25">
      <c r="A12" s="25"/>
      <c r="B12" s="37" t="s">
        <v>52</v>
      </c>
      <c r="C12" s="28">
        <v>2</v>
      </c>
      <c r="D12" s="40"/>
      <c r="E12" s="40"/>
      <c r="F12" s="40"/>
      <c r="G12" s="40"/>
      <c r="H12" s="40"/>
      <c r="I12" s="40"/>
      <c r="J12" s="40"/>
      <c r="K12" s="40"/>
      <c r="L12" s="40"/>
      <c r="M12" s="40"/>
      <c r="N12" s="40"/>
      <c r="O12" s="40"/>
      <c r="P12" s="40"/>
      <c r="Q12" s="40"/>
      <c r="R12" s="40"/>
      <c r="S12" s="40"/>
      <c r="T12" s="40"/>
      <c r="U12" s="40"/>
      <c r="V12" s="40"/>
      <c r="W12" s="40"/>
    </row>
    <row r="13" spans="1:23" x14ac:dyDescent="0.25">
      <c r="A13" s="25"/>
      <c r="B13" s="37" t="s">
        <v>53</v>
      </c>
      <c r="C13" s="28">
        <v>2</v>
      </c>
      <c r="D13" s="40"/>
      <c r="E13" s="40"/>
      <c r="F13" s="40"/>
      <c r="G13" s="40"/>
      <c r="H13" s="40"/>
      <c r="I13" s="40"/>
      <c r="J13" s="40"/>
      <c r="K13" s="40"/>
      <c r="L13" s="40"/>
      <c r="M13" s="40"/>
      <c r="N13" s="40"/>
      <c r="O13" s="40"/>
      <c r="P13" s="40"/>
      <c r="Q13" s="40"/>
      <c r="R13" s="40"/>
      <c r="S13" s="40"/>
      <c r="T13" s="40"/>
      <c r="U13" s="40"/>
      <c r="V13" s="40"/>
      <c r="W13" s="40"/>
    </row>
    <row r="14" spans="1:23" x14ac:dyDescent="0.25">
      <c r="A14" s="25"/>
      <c r="B14" s="37" t="s">
        <v>54</v>
      </c>
      <c r="C14" s="28">
        <v>2</v>
      </c>
      <c r="D14" s="40"/>
      <c r="E14" s="40"/>
      <c r="F14" s="40"/>
      <c r="G14" s="40"/>
      <c r="H14" s="40"/>
      <c r="I14" s="40"/>
      <c r="J14" s="40"/>
      <c r="K14" s="40"/>
      <c r="L14" s="40"/>
      <c r="M14" s="40"/>
      <c r="N14" s="40"/>
      <c r="O14" s="40"/>
      <c r="P14" s="40"/>
      <c r="Q14" s="40"/>
      <c r="R14" s="40"/>
      <c r="S14" s="40"/>
      <c r="T14" s="40"/>
      <c r="U14" s="40"/>
      <c r="V14" s="40"/>
      <c r="W14" s="40"/>
    </row>
    <row r="15" spans="1:23" ht="30" x14ac:dyDescent="0.25">
      <c r="A15" s="25" t="s">
        <v>13</v>
      </c>
      <c r="B15" s="34" t="s">
        <v>32</v>
      </c>
      <c r="C15" s="28">
        <v>3</v>
      </c>
      <c r="D15" s="40"/>
      <c r="E15" s="40"/>
      <c r="F15" s="40"/>
      <c r="G15" s="40"/>
      <c r="H15" s="40"/>
      <c r="I15" s="40"/>
      <c r="J15" s="40"/>
      <c r="K15" s="40"/>
      <c r="L15" s="40"/>
      <c r="M15" s="40"/>
      <c r="N15" s="40"/>
      <c r="O15" s="40"/>
      <c r="P15" s="40"/>
      <c r="Q15" s="40"/>
      <c r="R15" s="40"/>
      <c r="S15" s="40"/>
      <c r="T15" s="40"/>
      <c r="U15" s="40"/>
      <c r="V15" s="40"/>
      <c r="W15" s="40"/>
    </row>
    <row r="16" spans="1:23" ht="45" x14ac:dyDescent="0.25">
      <c r="A16" s="25" t="s">
        <v>13</v>
      </c>
      <c r="B16" s="38" t="s">
        <v>59</v>
      </c>
      <c r="C16" s="28">
        <v>5</v>
      </c>
      <c r="D16" s="40"/>
      <c r="E16" s="40"/>
      <c r="F16" s="40"/>
      <c r="G16" s="40"/>
      <c r="H16" s="40"/>
      <c r="I16" s="40"/>
      <c r="J16" s="40"/>
      <c r="K16" s="40"/>
      <c r="L16" s="40"/>
      <c r="M16" s="40"/>
      <c r="N16" s="40"/>
      <c r="O16" s="40"/>
      <c r="P16" s="40"/>
      <c r="Q16" s="40"/>
      <c r="R16" s="40"/>
      <c r="S16" s="40"/>
      <c r="T16" s="40"/>
      <c r="U16" s="40"/>
      <c r="V16" s="40"/>
      <c r="W16" s="40"/>
    </row>
    <row r="17" spans="1:23" ht="45" x14ac:dyDescent="0.25">
      <c r="A17" s="25" t="s">
        <v>13</v>
      </c>
      <c r="B17" s="33" t="s">
        <v>58</v>
      </c>
      <c r="C17" s="28">
        <v>5</v>
      </c>
      <c r="D17" s="40"/>
      <c r="E17" s="40"/>
      <c r="F17" s="40"/>
      <c r="G17" s="40"/>
      <c r="H17" s="40"/>
      <c r="I17" s="40"/>
      <c r="J17" s="40"/>
      <c r="K17" s="40"/>
      <c r="L17" s="40"/>
      <c r="M17" s="40"/>
      <c r="N17" s="40"/>
      <c r="O17" s="40"/>
      <c r="P17" s="40"/>
      <c r="Q17" s="40"/>
      <c r="R17" s="40"/>
      <c r="S17" s="40"/>
      <c r="T17" s="40"/>
      <c r="U17" s="40"/>
      <c r="V17" s="40"/>
      <c r="W17" s="40"/>
    </row>
    <row r="18" spans="1:23" x14ac:dyDescent="0.25">
      <c r="A18" s="91" t="s">
        <v>66</v>
      </c>
      <c r="B18" s="92"/>
      <c r="C18" s="93"/>
      <c r="D18" s="90"/>
      <c r="E18" s="90"/>
      <c r="F18" s="90"/>
      <c r="G18" s="90"/>
      <c r="H18" s="90"/>
      <c r="I18" s="90"/>
      <c r="J18" s="90"/>
      <c r="K18" s="90"/>
      <c r="L18" s="90"/>
      <c r="M18" s="90"/>
      <c r="N18" s="90"/>
      <c r="O18" s="90"/>
      <c r="P18" s="90"/>
      <c r="Q18" s="90"/>
      <c r="R18" s="90"/>
      <c r="S18" s="90"/>
      <c r="T18" s="90"/>
      <c r="U18" s="90"/>
      <c r="V18" s="90"/>
      <c r="W18" s="90"/>
    </row>
    <row r="19" spans="1:23" ht="30" x14ac:dyDescent="0.25">
      <c r="A19" s="25" t="s">
        <v>13</v>
      </c>
      <c r="B19" s="33" t="s">
        <v>33</v>
      </c>
      <c r="C19" s="45">
        <v>4</v>
      </c>
      <c r="D19" s="31"/>
      <c r="E19" s="31"/>
      <c r="F19" s="31"/>
      <c r="G19" s="31"/>
      <c r="H19" s="31"/>
      <c r="I19" s="31"/>
      <c r="J19" s="31"/>
      <c r="K19" s="31"/>
      <c r="L19" s="31"/>
      <c r="M19" s="31"/>
      <c r="N19" s="31"/>
      <c r="O19" s="31"/>
      <c r="P19" s="31"/>
      <c r="Q19" s="31"/>
      <c r="R19" s="31"/>
      <c r="S19" s="31"/>
      <c r="T19" s="31"/>
      <c r="U19" s="31"/>
      <c r="V19" s="31"/>
      <c r="W19" s="31"/>
    </row>
    <row r="20" spans="1:23" ht="75" x14ac:dyDescent="0.25">
      <c r="A20" s="25" t="s">
        <v>13</v>
      </c>
      <c r="B20" s="42" t="s">
        <v>34</v>
      </c>
      <c r="C20" s="28">
        <v>6</v>
      </c>
      <c r="D20" s="31"/>
      <c r="E20" s="31"/>
      <c r="F20" s="31"/>
      <c r="G20" s="31"/>
      <c r="H20" s="31"/>
      <c r="I20" s="31"/>
      <c r="J20" s="31"/>
      <c r="K20" s="31"/>
      <c r="L20" s="31"/>
      <c r="M20" s="31"/>
      <c r="N20" s="31"/>
      <c r="O20" s="31"/>
      <c r="P20" s="31"/>
      <c r="Q20" s="31"/>
      <c r="R20" s="31"/>
      <c r="S20" s="31"/>
      <c r="T20" s="31"/>
      <c r="U20" s="31"/>
      <c r="V20" s="31"/>
      <c r="W20" s="31"/>
    </row>
    <row r="21" spans="1:23" ht="45" x14ac:dyDescent="0.25">
      <c r="A21" s="25" t="s">
        <v>13</v>
      </c>
      <c r="B21" s="33" t="s">
        <v>56</v>
      </c>
      <c r="C21" s="59">
        <v>4</v>
      </c>
      <c r="D21" s="31"/>
      <c r="E21" s="31"/>
      <c r="F21" s="31"/>
      <c r="G21" s="31"/>
      <c r="H21" s="31"/>
      <c r="I21" s="31"/>
      <c r="J21" s="31"/>
      <c r="K21" s="31"/>
      <c r="L21" s="31"/>
      <c r="M21" s="31"/>
      <c r="N21" s="31"/>
      <c r="O21" s="31"/>
      <c r="P21" s="31"/>
      <c r="Q21" s="31"/>
      <c r="R21" s="31"/>
      <c r="S21" s="31"/>
      <c r="T21" s="31"/>
      <c r="U21" s="31"/>
      <c r="V21" s="31"/>
      <c r="W21" s="31"/>
    </row>
    <row r="22" spans="1:23" x14ac:dyDescent="0.25">
      <c r="A22" s="91" t="s">
        <v>55</v>
      </c>
      <c r="B22" s="94"/>
      <c r="C22" s="93"/>
      <c r="D22" s="90"/>
      <c r="E22" s="90"/>
      <c r="F22" s="90"/>
      <c r="G22" s="90"/>
      <c r="H22" s="90"/>
      <c r="I22" s="90"/>
      <c r="J22" s="90"/>
      <c r="K22" s="90"/>
      <c r="L22" s="90"/>
      <c r="M22" s="90"/>
      <c r="N22" s="90"/>
      <c r="O22" s="90"/>
      <c r="P22" s="90"/>
      <c r="Q22" s="90"/>
      <c r="R22" s="90"/>
      <c r="S22" s="90"/>
      <c r="T22" s="90"/>
      <c r="U22" s="90"/>
      <c r="V22" s="90"/>
      <c r="W22" s="90"/>
    </row>
    <row r="23" spans="1:23" ht="45" x14ac:dyDescent="0.25">
      <c r="A23" s="58" t="s">
        <v>57</v>
      </c>
      <c r="B23" s="43" t="s">
        <v>35</v>
      </c>
      <c r="C23" s="45">
        <v>10</v>
      </c>
      <c r="D23" s="31"/>
      <c r="E23" s="31"/>
      <c r="F23" s="31"/>
      <c r="G23" s="31"/>
      <c r="H23" s="31"/>
      <c r="I23" s="31"/>
      <c r="J23" s="31"/>
      <c r="K23" s="31"/>
      <c r="L23" s="31"/>
      <c r="M23" s="31"/>
      <c r="N23" s="31"/>
      <c r="O23" s="31"/>
      <c r="P23" s="31"/>
      <c r="Q23" s="31"/>
      <c r="R23" s="31"/>
      <c r="S23" s="31"/>
      <c r="T23" s="31"/>
      <c r="U23" s="31"/>
      <c r="V23" s="31"/>
      <c r="W23" s="31"/>
    </row>
    <row r="24" spans="1:23" x14ac:dyDescent="0.25">
      <c r="A24" s="8" t="s">
        <v>14</v>
      </c>
      <c r="B24" s="8"/>
      <c r="C24" s="9">
        <f t="shared" ref="C24:W24" si="0">SUM(C6:C23)</f>
        <v>60</v>
      </c>
      <c r="D24" s="9">
        <f t="shared" si="0"/>
        <v>0</v>
      </c>
      <c r="E24" s="9">
        <f t="shared" si="0"/>
        <v>0</v>
      </c>
      <c r="F24" s="9">
        <f t="shared" si="0"/>
        <v>0</v>
      </c>
      <c r="G24" s="9">
        <f t="shared" si="0"/>
        <v>0</v>
      </c>
      <c r="H24" s="9">
        <f t="shared" si="0"/>
        <v>0</v>
      </c>
      <c r="I24" s="9">
        <f t="shared" si="0"/>
        <v>0</v>
      </c>
      <c r="J24" s="9">
        <f t="shared" si="0"/>
        <v>0</v>
      </c>
      <c r="K24" s="9">
        <f t="shared" si="0"/>
        <v>0</v>
      </c>
      <c r="L24" s="9">
        <f t="shared" si="0"/>
        <v>0</v>
      </c>
      <c r="M24" s="9">
        <f t="shared" si="0"/>
        <v>0</v>
      </c>
      <c r="N24" s="9">
        <f t="shared" si="0"/>
        <v>0</v>
      </c>
      <c r="O24" s="9">
        <f t="shared" si="0"/>
        <v>0</v>
      </c>
      <c r="P24" s="9">
        <f t="shared" si="0"/>
        <v>0</v>
      </c>
      <c r="Q24" s="9">
        <f t="shared" si="0"/>
        <v>0</v>
      </c>
      <c r="R24" s="9">
        <f t="shared" si="0"/>
        <v>0</v>
      </c>
      <c r="S24" s="9">
        <f t="shared" si="0"/>
        <v>0</v>
      </c>
      <c r="T24" s="9">
        <f t="shared" si="0"/>
        <v>0</v>
      </c>
      <c r="U24" s="9">
        <f t="shared" si="0"/>
        <v>0</v>
      </c>
      <c r="V24" s="9">
        <f t="shared" si="0"/>
        <v>0</v>
      </c>
      <c r="W24" s="9">
        <f t="shared" si="0"/>
        <v>0</v>
      </c>
    </row>
    <row r="26" spans="1:23" x14ac:dyDescent="0.25">
      <c r="A26" t="s">
        <v>15</v>
      </c>
      <c r="B26" t="s">
        <v>16</v>
      </c>
    </row>
    <row r="27" spans="1:23" x14ac:dyDescent="0.25">
      <c r="B27" t="s">
        <v>17</v>
      </c>
    </row>
  </sheetData>
  <sheetProtection algorithmName="SHA-512" hashValue="94pSsZOxbF3KQY1EAguGVJxw0t/m4UCCjyAIWhj3P0r8XTZjqXS5UI1xVZ0pQX05jLiovqGBb/WZhnXR6XBPxA==" saltValue="VXjnE+XivLdtK1JDrs8Pn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E7 D23:W23">
    <cfRule type="expression" dxfId="138" priority="404">
      <formula>D7&gt;$C7</formula>
    </cfRule>
  </conditionalFormatting>
  <conditionalFormatting sqref="W7">
    <cfRule type="expression" dxfId="137" priority="365">
      <formula>W7&gt;$C7</formula>
    </cfRule>
  </conditionalFormatting>
  <conditionalFormatting sqref="F7">
    <cfRule type="expression" dxfId="136" priority="382">
      <formula>F7&gt;$C7</formula>
    </cfRule>
  </conditionalFormatting>
  <conditionalFormatting sqref="G7">
    <cfRule type="expression" dxfId="135" priority="381">
      <formula>G7&gt;$C7</formula>
    </cfRule>
  </conditionalFormatting>
  <conditionalFormatting sqref="H7">
    <cfRule type="expression" dxfId="134" priority="380">
      <formula>H7&gt;$C7</formula>
    </cfRule>
  </conditionalFormatting>
  <conditionalFormatting sqref="I7">
    <cfRule type="expression" dxfId="133" priority="379">
      <formula>I7&gt;$C7</formula>
    </cfRule>
  </conditionalFormatting>
  <conditionalFormatting sqref="J7">
    <cfRule type="expression" dxfId="132" priority="378">
      <formula>J7&gt;$C7</formula>
    </cfRule>
  </conditionalFormatting>
  <conditionalFormatting sqref="K7">
    <cfRule type="expression" dxfId="131" priority="377">
      <formula>K7&gt;$C7</formula>
    </cfRule>
  </conditionalFormatting>
  <conditionalFormatting sqref="L7">
    <cfRule type="expression" dxfId="130" priority="376">
      <formula>L7&gt;$C7</formula>
    </cfRule>
  </conditionalFormatting>
  <conditionalFormatting sqref="M7">
    <cfRule type="expression" dxfId="129" priority="375">
      <formula>M7&gt;$C7</formula>
    </cfRule>
  </conditionalFormatting>
  <conditionalFormatting sqref="N7">
    <cfRule type="expression" dxfId="128" priority="374">
      <formula>N7&gt;$C7</formula>
    </cfRule>
  </conditionalFormatting>
  <conditionalFormatting sqref="O7">
    <cfRule type="expression" dxfId="127" priority="373">
      <formula>O7&gt;$C7</formula>
    </cfRule>
  </conditionalFormatting>
  <conditionalFormatting sqref="P7">
    <cfRule type="expression" dxfId="126" priority="372">
      <formula>P7&gt;$C7</formula>
    </cfRule>
  </conditionalFormatting>
  <conditionalFormatting sqref="Q7">
    <cfRule type="expression" dxfId="125" priority="371">
      <formula>Q7&gt;$C7</formula>
    </cfRule>
  </conditionalFormatting>
  <conditionalFormatting sqref="R7">
    <cfRule type="expression" dxfId="124" priority="370">
      <formula>R7&gt;$C7</formula>
    </cfRule>
  </conditionalFormatting>
  <conditionalFormatting sqref="S7">
    <cfRule type="expression" dxfId="123" priority="369">
      <formula>S7&gt;$C7</formula>
    </cfRule>
  </conditionalFormatting>
  <conditionalFormatting sqref="T7">
    <cfRule type="expression" dxfId="122" priority="368">
      <formula>T7&gt;$C7</formula>
    </cfRule>
  </conditionalFormatting>
  <conditionalFormatting sqref="U7">
    <cfRule type="expression" dxfId="121" priority="367">
      <formula>U7&gt;$C7</formula>
    </cfRule>
  </conditionalFormatting>
  <conditionalFormatting sqref="V7">
    <cfRule type="expression" dxfId="120" priority="366">
      <formula>V7&gt;$C7</formula>
    </cfRule>
  </conditionalFormatting>
  <conditionalFormatting sqref="D6">
    <cfRule type="expression" dxfId="119" priority="184">
      <formula>D6&gt;$C6</formula>
    </cfRule>
  </conditionalFormatting>
  <conditionalFormatting sqref="E6:W6">
    <cfRule type="expression" dxfId="118" priority="183">
      <formula>E6&gt;$C6</formula>
    </cfRule>
  </conditionalFormatting>
  <conditionalFormatting sqref="D18">
    <cfRule type="expression" dxfId="117" priority="182">
      <formula>D18&gt;$C18</formula>
    </cfRule>
  </conditionalFormatting>
  <conditionalFormatting sqref="E18:W18">
    <cfRule type="expression" dxfId="116" priority="181">
      <formula>E18&gt;$C18</formula>
    </cfRule>
  </conditionalFormatting>
  <conditionalFormatting sqref="D22">
    <cfRule type="expression" dxfId="115" priority="180">
      <formula>D22&gt;$C22</formula>
    </cfRule>
  </conditionalFormatting>
  <conditionalFormatting sqref="E22:W22">
    <cfRule type="expression" dxfId="114" priority="179">
      <formula>E22&gt;$C22</formula>
    </cfRule>
  </conditionalFormatting>
  <conditionalFormatting sqref="D19">
    <cfRule type="expression" dxfId="113" priority="164">
      <formula>D19&gt;$C19</formula>
    </cfRule>
  </conditionalFormatting>
  <conditionalFormatting sqref="W19">
    <cfRule type="expression" dxfId="112" priority="145">
      <formula>W19&gt;$C19</formula>
    </cfRule>
  </conditionalFormatting>
  <conditionalFormatting sqref="E19">
    <cfRule type="expression" dxfId="111" priority="163">
      <formula>E19&gt;$C19</formula>
    </cfRule>
  </conditionalFormatting>
  <conditionalFormatting sqref="F19">
    <cfRule type="expression" dxfId="110" priority="162">
      <formula>F19&gt;$C19</formula>
    </cfRule>
  </conditionalFormatting>
  <conditionalFormatting sqref="G19">
    <cfRule type="expression" dxfId="109" priority="161">
      <formula>G19&gt;$C19</formula>
    </cfRule>
  </conditionalFormatting>
  <conditionalFormatting sqref="H19">
    <cfRule type="expression" dxfId="108" priority="160">
      <formula>H19&gt;$C19</formula>
    </cfRule>
  </conditionalFormatting>
  <conditionalFormatting sqref="I19">
    <cfRule type="expression" dxfId="107" priority="159">
      <formula>I19&gt;$C19</formula>
    </cfRule>
  </conditionalFormatting>
  <conditionalFormatting sqref="J19">
    <cfRule type="expression" dxfId="106" priority="158">
      <formula>J19&gt;$C19</formula>
    </cfRule>
  </conditionalFormatting>
  <conditionalFormatting sqref="K19">
    <cfRule type="expression" dxfId="105" priority="157">
      <formula>K19&gt;$C19</formula>
    </cfRule>
  </conditionalFormatting>
  <conditionalFormatting sqref="L19">
    <cfRule type="expression" dxfId="104" priority="156">
      <formula>L19&gt;$C19</formula>
    </cfRule>
  </conditionalFormatting>
  <conditionalFormatting sqref="M19">
    <cfRule type="expression" dxfId="103" priority="155">
      <formula>M19&gt;$C19</formula>
    </cfRule>
  </conditionalFormatting>
  <conditionalFormatting sqref="N19">
    <cfRule type="expression" dxfId="102" priority="154">
      <formula>N19&gt;$C19</formula>
    </cfRule>
  </conditionalFormatting>
  <conditionalFormatting sqref="O19">
    <cfRule type="expression" dxfId="101" priority="153">
      <formula>O19&gt;$C19</formula>
    </cfRule>
  </conditionalFormatting>
  <conditionalFormatting sqref="P19">
    <cfRule type="expression" dxfId="100" priority="152">
      <formula>P19&gt;$C19</formula>
    </cfRule>
  </conditionalFormatting>
  <conditionalFormatting sqref="Q19">
    <cfRule type="expression" dxfId="99" priority="151">
      <formula>Q19&gt;$C19</formula>
    </cfRule>
  </conditionalFormatting>
  <conditionalFormatting sqref="R19">
    <cfRule type="expression" dxfId="98" priority="150">
      <formula>R19&gt;$C19</formula>
    </cfRule>
  </conditionalFormatting>
  <conditionalFormatting sqref="S19">
    <cfRule type="expression" dxfId="97" priority="149">
      <formula>S19&gt;$C19</formula>
    </cfRule>
  </conditionalFormatting>
  <conditionalFormatting sqref="T19">
    <cfRule type="expression" dxfId="96" priority="148">
      <formula>T19&gt;$C19</formula>
    </cfRule>
  </conditionalFormatting>
  <conditionalFormatting sqref="U19">
    <cfRule type="expression" dxfId="95" priority="147">
      <formula>U19&gt;$C19</formula>
    </cfRule>
  </conditionalFormatting>
  <conditionalFormatting sqref="V19">
    <cfRule type="expression" dxfId="94" priority="146">
      <formula>V19&gt;$C19</formula>
    </cfRule>
  </conditionalFormatting>
  <conditionalFormatting sqref="D8:W17">
    <cfRule type="expression" dxfId="93" priority="3">
      <formula>D8&gt;$C8</formula>
    </cfRule>
  </conditionalFormatting>
  <conditionalFormatting sqref="D20:W21">
    <cfRule type="expression" dxfId="92" priority="2">
      <formula>D20&gt;$C20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6"/>
  <sheetViews>
    <sheetView workbookViewId="0">
      <pane xSplit="2" ySplit="6" topLeftCell="C7" activePane="bottomRight" state="frozen"/>
      <selection pane="topRight" activeCell="C1" sqref="C1"/>
      <selection pane="bottomLeft" activeCell="A6" sqref="A6"/>
      <selection pane="bottomRight" activeCell="D8" sqref="D8:H22"/>
    </sheetView>
  </sheetViews>
  <sheetFormatPr defaultRowHeight="15" x14ac:dyDescent="0.25"/>
  <cols>
    <col min="1" max="1" width="9.7109375" customWidth="1"/>
    <col min="2" max="2" width="94.7109375" customWidth="1"/>
    <col min="3" max="3" width="7.5703125" customWidth="1"/>
    <col min="4" max="23" width="6" customWidth="1"/>
  </cols>
  <sheetData>
    <row r="1" spans="1:23" ht="18.75" x14ac:dyDescent="0.3">
      <c r="A1" s="2" t="str">
        <f>Learners!A1</f>
        <v>6N1946 Work Experience</v>
      </c>
    </row>
    <row r="2" spans="1:23" ht="79.5" x14ac:dyDescent="0.3">
      <c r="A2" s="2"/>
      <c r="B2" s="63" t="s">
        <v>60</v>
      </c>
    </row>
    <row r="3" spans="1:23" ht="18.75" customHeight="1" x14ac:dyDescent="0.3">
      <c r="A3" s="2"/>
      <c r="B3" s="56"/>
      <c r="D3" s="68" t="str">
        <f>Learners!$C11&amp;", "&amp;Learners!$B11</f>
        <v xml:space="preserve">, </v>
      </c>
      <c r="E3" s="68" t="str">
        <f>Learners!$C12&amp;", "&amp;Learners!$B12</f>
        <v xml:space="preserve">, </v>
      </c>
      <c r="F3" s="68" t="str">
        <f>Learners!$C13&amp;", "&amp;Learners!$B13</f>
        <v xml:space="preserve">, </v>
      </c>
      <c r="G3" s="68" t="str">
        <f>Learners!$C14&amp;", "&amp;Learners!$B14</f>
        <v xml:space="preserve">, </v>
      </c>
      <c r="H3" s="68" t="str">
        <f>Learners!$C15&amp;", "&amp;Learners!$B15</f>
        <v xml:space="preserve">, </v>
      </c>
      <c r="I3" s="68" t="str">
        <f>Learners!$C16&amp;", "&amp;Learners!$B16</f>
        <v xml:space="preserve">, </v>
      </c>
      <c r="J3" s="68" t="str">
        <f>Learners!$C17&amp;", "&amp;Learners!$B17</f>
        <v xml:space="preserve">, </v>
      </c>
      <c r="K3" s="68" t="str">
        <f>Learners!$C18&amp;", "&amp;Learners!$B18</f>
        <v xml:space="preserve">, </v>
      </c>
      <c r="L3" s="68" t="str">
        <f>Learners!$C19&amp;", "&amp;Learners!$B19</f>
        <v xml:space="preserve">, </v>
      </c>
      <c r="M3" s="68" t="str">
        <f>Learners!$C20&amp;", "&amp;Learners!$B20</f>
        <v xml:space="preserve">, </v>
      </c>
      <c r="N3" s="68" t="str">
        <f>Learners!$C21&amp;", "&amp;Learners!$B21</f>
        <v xml:space="preserve">, </v>
      </c>
      <c r="O3" s="68" t="str">
        <f>Learners!$C22&amp;", "&amp;Learners!$B22</f>
        <v xml:space="preserve">, </v>
      </c>
      <c r="P3" s="68" t="str">
        <f>Learners!$C23&amp;", "&amp;Learners!$B23</f>
        <v xml:space="preserve">, </v>
      </c>
      <c r="Q3" s="68" t="str">
        <f>Learners!$C24&amp;", "&amp;Learners!$B24</f>
        <v xml:space="preserve">, </v>
      </c>
      <c r="R3" s="68" t="str">
        <f>Learners!$C25&amp;", "&amp;Learners!$B25</f>
        <v xml:space="preserve">, </v>
      </c>
      <c r="S3" s="68" t="str">
        <f>Learners!$C26&amp;", "&amp;Learners!$B26</f>
        <v xml:space="preserve">, </v>
      </c>
      <c r="T3" s="68" t="str">
        <f>Learners!$C27&amp;", "&amp;Learners!$B27</f>
        <v xml:space="preserve">, </v>
      </c>
      <c r="U3" s="68" t="str">
        <f>Learners!$C28&amp;", "&amp;Learners!$B28</f>
        <v xml:space="preserve">, </v>
      </c>
      <c r="V3" s="68" t="str">
        <f>Learners!$C29&amp;", "&amp;Learners!$B29</f>
        <v xml:space="preserve">, </v>
      </c>
      <c r="W3" s="68" t="str">
        <f>Learners!$C30&amp;", "&amp;Learners!$B30</f>
        <v xml:space="preserve">, </v>
      </c>
    </row>
    <row r="4" spans="1:23" ht="18.75" x14ac:dyDescent="0.3">
      <c r="A4" s="2" t="s">
        <v>36</v>
      </c>
      <c r="D4" s="66"/>
      <c r="E4" s="66"/>
      <c r="F4" s="75"/>
      <c r="G4" s="66"/>
      <c r="H4" s="66"/>
      <c r="I4" s="66"/>
      <c r="J4" s="66"/>
      <c r="K4" s="66"/>
      <c r="L4" s="66"/>
      <c r="M4" s="66"/>
      <c r="N4" s="66"/>
      <c r="O4" s="66"/>
      <c r="P4" s="66"/>
      <c r="Q4" s="66"/>
      <c r="R4" s="66"/>
      <c r="S4" s="66"/>
      <c r="T4" s="66"/>
      <c r="U4" s="66"/>
      <c r="V4" s="66"/>
      <c r="W4" s="66"/>
    </row>
    <row r="5" spans="1:23" x14ac:dyDescent="0.25">
      <c r="D5" s="66"/>
      <c r="E5" s="66"/>
      <c r="F5" s="75"/>
      <c r="G5" s="66"/>
      <c r="H5" s="66"/>
      <c r="I5" s="66"/>
      <c r="J5" s="66"/>
      <c r="K5" s="66"/>
      <c r="L5" s="66"/>
      <c r="M5" s="66"/>
      <c r="N5" s="66"/>
      <c r="O5" s="66"/>
      <c r="P5" s="66"/>
      <c r="Q5" s="66"/>
      <c r="R5" s="66"/>
      <c r="S5" s="66"/>
      <c r="T5" s="66"/>
      <c r="U5" s="66"/>
      <c r="V5" s="66"/>
      <c r="W5" s="66"/>
    </row>
    <row r="6" spans="1:23" ht="30" x14ac:dyDescent="0.25">
      <c r="A6" s="10" t="s">
        <v>11</v>
      </c>
      <c r="B6" s="11"/>
      <c r="C6" s="64" t="s">
        <v>12</v>
      </c>
      <c r="D6" s="67"/>
      <c r="E6" s="67"/>
      <c r="F6" s="76"/>
      <c r="G6" s="67"/>
      <c r="H6" s="67"/>
      <c r="I6" s="67"/>
      <c r="J6" s="67"/>
      <c r="K6" s="67"/>
      <c r="L6" s="67"/>
      <c r="M6" s="67"/>
      <c r="N6" s="67"/>
      <c r="O6" s="67"/>
      <c r="P6" s="67"/>
      <c r="Q6" s="67"/>
      <c r="R6" s="67"/>
      <c r="S6" s="67"/>
      <c r="T6" s="67"/>
      <c r="U6" s="67"/>
      <c r="V6" s="67"/>
      <c r="W6" s="67"/>
    </row>
    <row r="7" spans="1:23" x14ac:dyDescent="0.25">
      <c r="A7" s="21" t="s">
        <v>61</v>
      </c>
      <c r="B7" s="22"/>
      <c r="C7" s="23"/>
      <c r="D7" s="24"/>
      <c r="E7" s="24"/>
      <c r="F7" s="24"/>
      <c r="G7" s="24"/>
      <c r="H7" s="24"/>
      <c r="I7" s="24"/>
      <c r="J7" s="24"/>
      <c r="K7" s="24"/>
      <c r="L7" s="24"/>
      <c r="M7" s="24"/>
      <c r="N7" s="24"/>
      <c r="O7" s="24"/>
      <c r="P7" s="24"/>
      <c r="Q7" s="24"/>
      <c r="R7" s="24"/>
      <c r="S7" s="24"/>
      <c r="T7" s="24"/>
      <c r="U7" s="24"/>
      <c r="V7" s="24"/>
      <c r="W7" s="24"/>
    </row>
    <row r="8" spans="1:23" x14ac:dyDescent="0.25">
      <c r="A8" s="25" t="s">
        <v>13</v>
      </c>
      <c r="B8" s="60" t="s">
        <v>37</v>
      </c>
      <c r="C8" s="44">
        <v>6</v>
      </c>
      <c r="D8" s="31"/>
      <c r="E8" s="31"/>
      <c r="F8" s="31"/>
      <c r="G8" s="31"/>
      <c r="H8" s="57"/>
      <c r="I8" s="31"/>
      <c r="J8" s="31"/>
      <c r="K8" s="31"/>
      <c r="L8" s="31"/>
      <c r="M8" s="31"/>
      <c r="N8" s="31"/>
      <c r="O8" s="31"/>
      <c r="P8" s="31"/>
      <c r="Q8" s="31"/>
      <c r="R8" s="31"/>
      <c r="S8" s="31"/>
      <c r="T8" s="31"/>
      <c r="U8" s="31"/>
      <c r="V8" s="31"/>
      <c r="W8" s="31"/>
    </row>
    <row r="9" spans="1:23" x14ac:dyDescent="0.25">
      <c r="A9" s="25" t="s">
        <v>13</v>
      </c>
      <c r="B9" s="61" t="s">
        <v>62</v>
      </c>
      <c r="C9" s="77">
        <v>6</v>
      </c>
      <c r="D9" s="73"/>
      <c r="E9" s="73"/>
      <c r="F9" s="73"/>
      <c r="G9" s="73"/>
      <c r="H9" s="73"/>
      <c r="I9" s="73"/>
      <c r="J9" s="73"/>
      <c r="K9" s="73"/>
      <c r="L9" s="73"/>
      <c r="M9" s="73"/>
      <c r="N9" s="73"/>
      <c r="O9" s="73"/>
      <c r="P9" s="73"/>
      <c r="Q9" s="73"/>
      <c r="R9" s="73"/>
      <c r="S9" s="73"/>
      <c r="T9" s="73"/>
      <c r="U9" s="73"/>
      <c r="V9" s="73"/>
      <c r="W9" s="73"/>
    </row>
    <row r="10" spans="1:23" x14ac:dyDescent="0.25">
      <c r="A10" s="25"/>
      <c r="B10" s="32" t="s">
        <v>63</v>
      </c>
      <c r="C10" s="78"/>
      <c r="D10" s="74"/>
      <c r="E10" s="74"/>
      <c r="F10" s="74"/>
      <c r="G10" s="74"/>
      <c r="H10" s="74"/>
      <c r="I10" s="74"/>
      <c r="J10" s="74"/>
      <c r="K10" s="74"/>
      <c r="L10" s="74"/>
      <c r="M10" s="74"/>
      <c r="N10" s="74"/>
      <c r="O10" s="74"/>
      <c r="P10" s="74"/>
      <c r="Q10" s="74"/>
      <c r="R10" s="74"/>
      <c r="S10" s="74"/>
      <c r="T10" s="74"/>
      <c r="U10" s="74"/>
      <c r="V10" s="74"/>
      <c r="W10" s="74"/>
    </row>
    <row r="11" spans="1:23" x14ac:dyDescent="0.25">
      <c r="A11" s="25"/>
      <c r="B11" s="32" t="s">
        <v>64</v>
      </c>
      <c r="C11" s="78"/>
      <c r="D11" s="74"/>
      <c r="E11" s="74"/>
      <c r="F11" s="74"/>
      <c r="G11" s="74"/>
      <c r="H11" s="74"/>
      <c r="I11" s="74"/>
      <c r="J11" s="74"/>
      <c r="K11" s="74"/>
      <c r="L11" s="74"/>
      <c r="M11" s="74"/>
      <c r="N11" s="74"/>
      <c r="O11" s="74"/>
      <c r="P11" s="74"/>
      <c r="Q11" s="74"/>
      <c r="R11" s="74"/>
      <c r="S11" s="74"/>
      <c r="T11" s="74"/>
      <c r="U11" s="74"/>
      <c r="V11" s="74"/>
      <c r="W11" s="74"/>
    </row>
    <row r="12" spans="1:23" x14ac:dyDescent="0.25">
      <c r="A12" s="25"/>
      <c r="B12" s="62" t="s">
        <v>65</v>
      </c>
      <c r="C12" s="78"/>
      <c r="D12" s="74"/>
      <c r="E12" s="74"/>
      <c r="F12" s="74"/>
      <c r="G12" s="74"/>
      <c r="H12" s="74"/>
      <c r="I12" s="74"/>
      <c r="J12" s="74"/>
      <c r="K12" s="74"/>
      <c r="L12" s="74"/>
      <c r="M12" s="74"/>
      <c r="N12" s="74"/>
      <c r="O12" s="74"/>
      <c r="P12" s="74"/>
      <c r="Q12" s="74"/>
      <c r="R12" s="74"/>
      <c r="S12" s="74"/>
      <c r="T12" s="74"/>
      <c r="U12" s="74"/>
      <c r="V12" s="74"/>
      <c r="W12" s="74"/>
    </row>
    <row r="13" spans="1:23" x14ac:dyDescent="0.25">
      <c r="A13" s="21" t="s">
        <v>38</v>
      </c>
      <c r="B13" s="39"/>
      <c r="C13" s="23"/>
      <c r="D13" s="24"/>
      <c r="E13" s="24"/>
      <c r="F13" s="24"/>
      <c r="G13" s="24"/>
      <c r="H13" s="24"/>
      <c r="I13" s="24"/>
      <c r="J13" s="24"/>
      <c r="K13" s="24"/>
      <c r="L13" s="24"/>
      <c r="M13" s="24"/>
      <c r="N13" s="24"/>
      <c r="O13" s="24"/>
      <c r="P13" s="24"/>
      <c r="Q13" s="24"/>
      <c r="R13" s="24"/>
      <c r="S13" s="24"/>
      <c r="T13" s="24"/>
      <c r="U13" s="24"/>
      <c r="V13" s="24"/>
      <c r="W13" s="24"/>
    </row>
    <row r="14" spans="1:23" x14ac:dyDescent="0.25">
      <c r="A14" s="46" t="s">
        <v>39</v>
      </c>
      <c r="B14" s="41"/>
      <c r="C14" s="55"/>
      <c r="D14" s="47"/>
      <c r="E14" s="47"/>
      <c r="F14" s="47"/>
      <c r="G14" s="47"/>
      <c r="H14" s="47"/>
      <c r="I14" s="47"/>
      <c r="J14" s="47"/>
      <c r="K14" s="47"/>
      <c r="L14" s="47"/>
      <c r="M14" s="47"/>
      <c r="N14" s="47"/>
      <c r="O14" s="47"/>
      <c r="P14" s="47"/>
      <c r="Q14" s="47"/>
      <c r="R14" s="47"/>
      <c r="S14" s="47"/>
      <c r="T14" s="47"/>
      <c r="U14" s="47"/>
      <c r="V14" s="47"/>
      <c r="W14" s="47"/>
    </row>
    <row r="15" spans="1:23" x14ac:dyDescent="0.25">
      <c r="A15" s="25" t="s">
        <v>13</v>
      </c>
      <c r="B15" s="53" t="s">
        <v>40</v>
      </c>
      <c r="C15" s="5">
        <v>3.5</v>
      </c>
      <c r="D15" s="40"/>
      <c r="E15" s="51"/>
      <c r="F15" s="31"/>
      <c r="G15" s="31"/>
      <c r="H15" s="40"/>
      <c r="I15" s="31"/>
      <c r="J15" s="31"/>
      <c r="K15" s="31"/>
      <c r="L15" s="31"/>
      <c r="M15" s="31"/>
      <c r="N15" s="31"/>
      <c r="O15" s="31"/>
      <c r="P15" s="31"/>
      <c r="Q15" s="31"/>
      <c r="R15" s="31"/>
      <c r="S15" s="31"/>
      <c r="T15" s="31"/>
      <c r="U15" s="31"/>
      <c r="V15" s="31"/>
      <c r="W15" s="31"/>
    </row>
    <row r="16" spans="1:23" x14ac:dyDescent="0.25">
      <c r="A16" s="25" t="s">
        <v>13</v>
      </c>
      <c r="B16" s="32" t="s">
        <v>41</v>
      </c>
      <c r="C16" s="5">
        <v>3.5</v>
      </c>
      <c r="D16" s="40"/>
      <c r="E16" s="51"/>
      <c r="F16" s="31"/>
      <c r="G16" s="31"/>
      <c r="H16" s="40"/>
      <c r="I16" s="31"/>
      <c r="J16" s="31"/>
      <c r="K16" s="31"/>
      <c r="L16" s="31"/>
      <c r="M16" s="31"/>
      <c r="N16" s="31"/>
      <c r="O16" s="31"/>
      <c r="P16" s="31"/>
      <c r="Q16" s="31"/>
      <c r="R16" s="31"/>
      <c r="S16" s="31"/>
      <c r="T16" s="31"/>
      <c r="U16" s="31"/>
      <c r="V16" s="31"/>
      <c r="W16" s="31"/>
    </row>
    <row r="17" spans="1:23" x14ac:dyDescent="0.25">
      <c r="A17" s="25" t="s">
        <v>13</v>
      </c>
      <c r="B17" s="48" t="s">
        <v>42</v>
      </c>
      <c r="C17" s="5">
        <v>3.5</v>
      </c>
      <c r="D17" s="40"/>
      <c r="E17" s="40"/>
      <c r="F17" s="40"/>
      <c r="G17" s="40"/>
      <c r="H17" s="40"/>
      <c r="I17" s="40"/>
      <c r="J17" s="40"/>
      <c r="K17" s="40"/>
      <c r="L17" s="40"/>
      <c r="M17" s="40"/>
      <c r="N17" s="40"/>
      <c r="O17" s="40"/>
      <c r="P17" s="40"/>
      <c r="Q17" s="40"/>
      <c r="R17" s="40"/>
      <c r="S17" s="40"/>
      <c r="T17" s="40"/>
      <c r="U17" s="40"/>
      <c r="V17" s="40"/>
      <c r="W17" s="40"/>
    </row>
    <row r="18" spans="1:23" x14ac:dyDescent="0.25">
      <c r="A18" s="25" t="s">
        <v>13</v>
      </c>
      <c r="B18" s="49" t="s">
        <v>43</v>
      </c>
      <c r="C18" s="5">
        <v>3.5</v>
      </c>
      <c r="D18" s="40"/>
      <c r="E18" s="40"/>
      <c r="F18" s="40"/>
      <c r="G18" s="40"/>
      <c r="H18" s="40"/>
      <c r="I18" s="40"/>
      <c r="J18" s="40"/>
      <c r="K18" s="40"/>
      <c r="L18" s="40"/>
      <c r="M18" s="40"/>
      <c r="N18" s="40"/>
      <c r="O18" s="40"/>
      <c r="P18" s="40"/>
      <c r="Q18" s="40"/>
      <c r="R18" s="40"/>
      <c r="S18" s="40"/>
      <c r="T18" s="40"/>
      <c r="U18" s="40"/>
      <c r="V18" s="40"/>
      <c r="W18" s="40"/>
    </row>
    <row r="19" spans="1:23" x14ac:dyDescent="0.25">
      <c r="A19" s="25" t="s">
        <v>13</v>
      </c>
      <c r="B19" s="32" t="s">
        <v>44</v>
      </c>
      <c r="C19" s="5">
        <v>3.5</v>
      </c>
      <c r="D19" s="40"/>
      <c r="E19" s="40"/>
      <c r="F19" s="40"/>
      <c r="G19" s="40"/>
      <c r="H19" s="40"/>
      <c r="I19" s="40"/>
      <c r="J19" s="40"/>
      <c r="K19" s="40"/>
      <c r="L19" s="40"/>
      <c r="M19" s="40"/>
      <c r="N19" s="40"/>
      <c r="O19" s="40"/>
      <c r="P19" s="40"/>
      <c r="Q19" s="40"/>
      <c r="R19" s="40"/>
      <c r="S19" s="40"/>
      <c r="T19" s="40"/>
      <c r="U19" s="40"/>
      <c r="V19" s="40"/>
      <c r="W19" s="40"/>
    </row>
    <row r="20" spans="1:23" x14ac:dyDescent="0.25">
      <c r="A20" s="25" t="s">
        <v>13</v>
      </c>
      <c r="B20" s="53" t="s">
        <v>45</v>
      </c>
      <c r="C20" s="5">
        <v>3.5</v>
      </c>
      <c r="D20" s="40"/>
      <c r="E20" s="40"/>
      <c r="F20" s="40"/>
      <c r="G20" s="40"/>
      <c r="H20" s="40"/>
      <c r="I20" s="40"/>
      <c r="J20" s="40"/>
      <c r="K20" s="40"/>
      <c r="L20" s="40"/>
      <c r="M20" s="40"/>
      <c r="N20" s="40"/>
      <c r="O20" s="40"/>
      <c r="P20" s="40"/>
      <c r="Q20" s="40"/>
      <c r="R20" s="40"/>
      <c r="S20" s="40"/>
      <c r="T20" s="40"/>
      <c r="U20" s="40"/>
      <c r="V20" s="40"/>
      <c r="W20" s="40"/>
    </row>
    <row r="21" spans="1:23" x14ac:dyDescent="0.25">
      <c r="A21" s="25" t="s">
        <v>13</v>
      </c>
      <c r="B21" s="53" t="s">
        <v>46</v>
      </c>
      <c r="C21" s="5">
        <v>3.5</v>
      </c>
      <c r="D21" s="40"/>
      <c r="E21" s="40"/>
      <c r="F21" s="40"/>
      <c r="G21" s="40"/>
      <c r="H21" s="40"/>
      <c r="I21" s="40"/>
      <c r="J21" s="40"/>
      <c r="K21" s="40"/>
      <c r="L21" s="40"/>
      <c r="M21" s="40"/>
      <c r="N21" s="40"/>
      <c r="O21" s="40"/>
      <c r="P21" s="40"/>
      <c r="Q21" s="40"/>
      <c r="R21" s="40"/>
      <c r="S21" s="40"/>
      <c r="T21" s="40"/>
      <c r="U21" s="40"/>
      <c r="V21" s="40"/>
      <c r="W21" s="40"/>
    </row>
    <row r="22" spans="1:23" x14ac:dyDescent="0.25">
      <c r="A22" s="25" t="s">
        <v>13</v>
      </c>
      <c r="B22" s="53" t="s">
        <v>47</v>
      </c>
      <c r="C22" s="5">
        <v>3.5</v>
      </c>
      <c r="D22" s="40"/>
      <c r="E22" s="40"/>
      <c r="F22" s="40"/>
      <c r="G22" s="40"/>
      <c r="H22" s="40"/>
      <c r="I22" s="40"/>
      <c r="J22" s="40"/>
      <c r="K22" s="40"/>
      <c r="L22" s="40"/>
      <c r="M22" s="40"/>
      <c r="N22" s="40"/>
      <c r="O22" s="40"/>
      <c r="P22" s="40"/>
      <c r="Q22" s="40"/>
      <c r="R22" s="40"/>
      <c r="S22" s="40"/>
      <c r="T22" s="40"/>
      <c r="U22" s="40"/>
      <c r="V22" s="40"/>
      <c r="W22" s="40"/>
    </row>
    <row r="23" spans="1:23" x14ac:dyDescent="0.25">
      <c r="A23" s="21"/>
      <c r="B23" s="22"/>
      <c r="C23" s="52"/>
      <c r="D23" s="54"/>
      <c r="E23" s="24"/>
      <c r="F23" s="24"/>
      <c r="G23" s="24"/>
      <c r="H23" s="24"/>
      <c r="I23" s="24"/>
      <c r="J23" s="24"/>
      <c r="K23" s="24"/>
      <c r="L23" s="24"/>
      <c r="M23" s="24"/>
      <c r="N23" s="24"/>
      <c r="O23" s="24"/>
      <c r="P23" s="24"/>
      <c r="Q23" s="24"/>
      <c r="R23" s="24"/>
      <c r="S23" s="24"/>
      <c r="T23" s="24"/>
      <c r="U23" s="24"/>
      <c r="V23" s="24"/>
      <c r="W23" s="24"/>
    </row>
    <row r="24" spans="1:23" x14ac:dyDescent="0.25">
      <c r="A24" s="70"/>
      <c r="B24" s="69"/>
      <c r="C24" s="79"/>
      <c r="D24" s="73"/>
      <c r="E24" s="73"/>
      <c r="F24" s="73"/>
      <c r="G24" s="73"/>
      <c r="H24" s="73"/>
      <c r="I24" s="73"/>
      <c r="J24" s="73"/>
      <c r="K24" s="73"/>
      <c r="L24" s="73"/>
      <c r="M24" s="73"/>
      <c r="N24" s="73"/>
      <c r="O24" s="73"/>
      <c r="P24" s="73"/>
      <c r="Q24" s="73"/>
      <c r="R24" s="73"/>
      <c r="S24" s="73"/>
      <c r="T24" s="73"/>
      <c r="U24" s="73"/>
      <c r="V24" s="73"/>
      <c r="W24" s="73"/>
    </row>
    <row r="25" spans="1:23" x14ac:dyDescent="0.25">
      <c r="A25" s="71"/>
      <c r="B25" s="69"/>
      <c r="C25" s="80"/>
      <c r="D25" s="74"/>
      <c r="E25" s="74"/>
      <c r="F25" s="74"/>
      <c r="G25" s="74"/>
      <c r="H25" s="74"/>
      <c r="I25" s="74"/>
      <c r="J25" s="74"/>
      <c r="K25" s="74"/>
      <c r="L25" s="74"/>
      <c r="M25" s="74"/>
      <c r="N25" s="74"/>
      <c r="O25" s="74"/>
      <c r="P25" s="74"/>
      <c r="Q25" s="74"/>
      <c r="R25" s="74"/>
      <c r="S25" s="74"/>
      <c r="T25" s="74"/>
      <c r="U25" s="74"/>
      <c r="V25" s="74"/>
      <c r="W25" s="74"/>
    </row>
    <row r="26" spans="1:23" x14ac:dyDescent="0.25">
      <c r="A26" s="71"/>
      <c r="B26" s="69"/>
      <c r="C26" s="80"/>
      <c r="D26" s="74"/>
      <c r="E26" s="74"/>
      <c r="F26" s="74"/>
      <c r="G26" s="74"/>
      <c r="H26" s="74"/>
      <c r="I26" s="74"/>
      <c r="J26" s="74"/>
      <c r="K26" s="74"/>
      <c r="L26" s="74"/>
      <c r="M26" s="74"/>
      <c r="N26" s="74"/>
      <c r="O26" s="74"/>
      <c r="P26" s="74"/>
      <c r="Q26" s="74"/>
      <c r="R26" s="74"/>
      <c r="S26" s="74"/>
      <c r="T26" s="74"/>
      <c r="U26" s="74"/>
      <c r="V26" s="74"/>
      <c r="W26" s="74"/>
    </row>
    <row r="27" spans="1:23" s="50" customFormat="1" ht="12.75" customHeight="1" x14ac:dyDescent="0.2">
      <c r="A27" s="71"/>
      <c r="B27" s="69"/>
      <c r="C27" s="80"/>
      <c r="D27" s="74"/>
      <c r="E27" s="74"/>
      <c r="F27" s="74"/>
      <c r="G27" s="74"/>
      <c r="H27" s="74"/>
      <c r="I27" s="74"/>
      <c r="J27" s="74"/>
      <c r="K27" s="74"/>
      <c r="L27" s="74"/>
      <c r="M27" s="74"/>
      <c r="N27" s="74"/>
      <c r="O27" s="74"/>
      <c r="P27" s="74"/>
      <c r="Q27" s="74"/>
      <c r="R27" s="74"/>
      <c r="S27" s="74"/>
      <c r="T27" s="74"/>
      <c r="U27" s="74"/>
      <c r="V27" s="74"/>
      <c r="W27" s="74"/>
    </row>
    <row r="28" spans="1:23" x14ac:dyDescent="0.25">
      <c r="A28" s="71"/>
      <c r="B28" s="69"/>
      <c r="C28" s="80"/>
      <c r="D28" s="74"/>
      <c r="E28" s="74"/>
      <c r="F28" s="74"/>
      <c r="G28" s="74"/>
      <c r="H28" s="74"/>
      <c r="I28" s="74"/>
      <c r="J28" s="74"/>
      <c r="K28" s="74"/>
      <c r="L28" s="74"/>
      <c r="M28" s="74"/>
      <c r="N28" s="74"/>
      <c r="O28" s="74"/>
      <c r="P28" s="74"/>
      <c r="Q28" s="74"/>
      <c r="R28" s="74"/>
      <c r="S28" s="74"/>
      <c r="T28" s="74"/>
      <c r="U28" s="74"/>
      <c r="V28" s="74"/>
      <c r="W28" s="74"/>
    </row>
    <row r="29" spans="1:23" x14ac:dyDescent="0.25">
      <c r="A29" s="71"/>
      <c r="B29" s="69"/>
      <c r="C29" s="80"/>
      <c r="D29" s="74"/>
      <c r="E29" s="74"/>
      <c r="F29" s="74"/>
      <c r="G29" s="74"/>
      <c r="H29" s="74"/>
      <c r="I29" s="74"/>
      <c r="J29" s="74"/>
      <c r="K29" s="74"/>
      <c r="L29" s="74"/>
      <c r="M29" s="74"/>
      <c r="N29" s="74"/>
      <c r="O29" s="74"/>
      <c r="P29" s="74"/>
      <c r="Q29" s="74"/>
      <c r="R29" s="74"/>
      <c r="S29" s="74"/>
      <c r="T29" s="74"/>
      <c r="U29" s="74"/>
      <c r="V29" s="74"/>
      <c r="W29" s="74"/>
    </row>
    <row r="30" spans="1:23" x14ac:dyDescent="0.25">
      <c r="A30" s="71"/>
      <c r="B30" s="69"/>
      <c r="C30" s="80"/>
      <c r="D30" s="74"/>
      <c r="E30" s="74"/>
      <c r="F30" s="74"/>
      <c r="G30" s="74"/>
      <c r="H30" s="74"/>
      <c r="I30" s="74"/>
      <c r="J30" s="74"/>
      <c r="K30" s="74"/>
      <c r="L30" s="74"/>
      <c r="M30" s="74"/>
      <c r="N30" s="74"/>
      <c r="O30" s="74"/>
      <c r="P30" s="74"/>
      <c r="Q30" s="74"/>
      <c r="R30" s="74"/>
      <c r="S30" s="74"/>
      <c r="T30" s="74"/>
      <c r="U30" s="74"/>
      <c r="V30" s="74"/>
      <c r="W30" s="74"/>
    </row>
    <row r="31" spans="1:23" x14ac:dyDescent="0.25">
      <c r="A31" s="71"/>
      <c r="B31" s="69"/>
      <c r="C31" s="80"/>
      <c r="D31" s="74"/>
      <c r="E31" s="74"/>
      <c r="F31" s="74"/>
      <c r="G31" s="74"/>
      <c r="H31" s="74"/>
      <c r="I31" s="74"/>
      <c r="J31" s="74"/>
      <c r="K31" s="74"/>
      <c r="L31" s="74"/>
      <c r="M31" s="74"/>
      <c r="N31" s="74"/>
      <c r="O31" s="74"/>
      <c r="P31" s="74"/>
      <c r="Q31" s="74"/>
      <c r="R31" s="74"/>
      <c r="S31" s="74"/>
      <c r="T31" s="74"/>
      <c r="U31" s="74"/>
      <c r="V31" s="74"/>
      <c r="W31" s="74"/>
    </row>
    <row r="32" spans="1:23" ht="15.75" customHeight="1" x14ac:dyDescent="0.25">
      <c r="A32" s="72"/>
      <c r="B32" s="69"/>
      <c r="C32" s="81"/>
      <c r="D32" s="82"/>
      <c r="E32" s="82"/>
      <c r="F32" s="82"/>
      <c r="G32" s="82"/>
      <c r="H32" s="82"/>
      <c r="I32" s="82"/>
      <c r="J32" s="82"/>
      <c r="K32" s="82"/>
      <c r="L32" s="82"/>
      <c r="M32" s="82"/>
      <c r="N32" s="82"/>
      <c r="O32" s="82"/>
      <c r="P32" s="82"/>
      <c r="Q32" s="82"/>
      <c r="R32" s="82"/>
      <c r="S32" s="82"/>
      <c r="T32" s="82"/>
      <c r="U32" s="82"/>
      <c r="V32" s="82"/>
      <c r="W32" s="82"/>
    </row>
    <row r="33" spans="1:23" x14ac:dyDescent="0.25">
      <c r="A33" s="8" t="s">
        <v>14</v>
      </c>
      <c r="B33" s="8"/>
      <c r="C33" s="9">
        <f>SUM(C7:C32)</f>
        <v>40</v>
      </c>
      <c r="D33" s="9">
        <f t="shared" ref="D33:W33" si="0">SUM(D7:D32)</f>
        <v>0</v>
      </c>
      <c r="E33" s="9">
        <f t="shared" si="0"/>
        <v>0</v>
      </c>
      <c r="F33" s="9">
        <f t="shared" si="0"/>
        <v>0</v>
      </c>
      <c r="G33" s="9">
        <f t="shared" si="0"/>
        <v>0</v>
      </c>
      <c r="H33" s="9">
        <f t="shared" si="0"/>
        <v>0</v>
      </c>
      <c r="I33" s="9">
        <f t="shared" si="0"/>
        <v>0</v>
      </c>
      <c r="J33" s="9">
        <f t="shared" si="0"/>
        <v>0</v>
      </c>
      <c r="K33" s="9">
        <f t="shared" si="0"/>
        <v>0</v>
      </c>
      <c r="L33" s="9">
        <f t="shared" si="0"/>
        <v>0</v>
      </c>
      <c r="M33" s="9">
        <f t="shared" si="0"/>
        <v>0</v>
      </c>
      <c r="N33" s="9">
        <f t="shared" si="0"/>
        <v>0</v>
      </c>
      <c r="O33" s="9">
        <f t="shared" si="0"/>
        <v>0</v>
      </c>
      <c r="P33" s="9">
        <f t="shared" si="0"/>
        <v>0</v>
      </c>
      <c r="Q33" s="9">
        <f t="shared" si="0"/>
        <v>0</v>
      </c>
      <c r="R33" s="9">
        <f t="shared" si="0"/>
        <v>0</v>
      </c>
      <c r="S33" s="9">
        <f t="shared" si="0"/>
        <v>0</v>
      </c>
      <c r="T33" s="9">
        <f t="shared" si="0"/>
        <v>0</v>
      </c>
      <c r="U33" s="9">
        <f t="shared" si="0"/>
        <v>0</v>
      </c>
      <c r="V33" s="9">
        <f t="shared" si="0"/>
        <v>0</v>
      </c>
      <c r="W33" s="9">
        <f t="shared" si="0"/>
        <v>0</v>
      </c>
    </row>
    <row r="35" spans="1:23" x14ac:dyDescent="0.25">
      <c r="A35" t="s">
        <v>15</v>
      </c>
      <c r="B35" t="s">
        <v>16</v>
      </c>
    </row>
    <row r="36" spans="1:23" x14ac:dyDescent="0.25">
      <c r="B36" t="s">
        <v>17</v>
      </c>
    </row>
  </sheetData>
  <sheetProtection algorithmName="SHA-512" hashValue="bfh5J3axuqVaaM13gOadk0dK3BApR1b6sB5KWIBs9zZwGYOME4i0ZL6KFshKEgmt2g+geiF4G7u8rKp7nLiIDw==" saltValue="gdb04zq8ZmcMg5tTWcaCDQ==" spinCount="100000" sheet="1" objects="1" scenarios="1" selectLockedCells="1"/>
  <mergeCells count="64">
    <mergeCell ref="S3:S6"/>
    <mergeCell ref="T3:T6"/>
    <mergeCell ref="U3:U6"/>
    <mergeCell ref="V3:V6"/>
    <mergeCell ref="W3:W6"/>
    <mergeCell ref="N3:N6"/>
    <mergeCell ref="O3:O6"/>
    <mergeCell ref="P3:P6"/>
    <mergeCell ref="Q3:Q6"/>
    <mergeCell ref="R3:R6"/>
    <mergeCell ref="G3:G6"/>
    <mergeCell ref="H3:H6"/>
    <mergeCell ref="I3:I6"/>
    <mergeCell ref="J3:J6"/>
    <mergeCell ref="K3:K6"/>
    <mergeCell ref="W24:W32"/>
    <mergeCell ref="R24:R32"/>
    <mergeCell ref="S24:S32"/>
    <mergeCell ref="T24:T32"/>
    <mergeCell ref="U24:U32"/>
    <mergeCell ref="V24:V32"/>
    <mergeCell ref="M24:M32"/>
    <mergeCell ref="N24:N32"/>
    <mergeCell ref="O24:O32"/>
    <mergeCell ref="P24:P32"/>
    <mergeCell ref="Q24:Q32"/>
    <mergeCell ref="H24:H32"/>
    <mergeCell ref="I24:I32"/>
    <mergeCell ref="J24:J32"/>
    <mergeCell ref="K24:K32"/>
    <mergeCell ref="L24:L32"/>
    <mergeCell ref="C24:C32"/>
    <mergeCell ref="D24:D32"/>
    <mergeCell ref="E24:E32"/>
    <mergeCell ref="F24:F32"/>
    <mergeCell ref="G24:G32"/>
    <mergeCell ref="Q9:Q12"/>
    <mergeCell ref="W9:W12"/>
    <mergeCell ref="R9:R12"/>
    <mergeCell ref="S9:S12"/>
    <mergeCell ref="T9:T12"/>
    <mergeCell ref="U9:U12"/>
    <mergeCell ref="V9:V12"/>
    <mergeCell ref="E9:E12"/>
    <mergeCell ref="F9:F12"/>
    <mergeCell ref="G9:G12"/>
    <mergeCell ref="O9:O12"/>
    <mergeCell ref="P9:P12"/>
    <mergeCell ref="B24:B32"/>
    <mergeCell ref="A24:A32"/>
    <mergeCell ref="M9:M12"/>
    <mergeCell ref="N9:N12"/>
    <mergeCell ref="D3:D6"/>
    <mergeCell ref="E3:E6"/>
    <mergeCell ref="F3:F6"/>
    <mergeCell ref="L3:L6"/>
    <mergeCell ref="M3:M6"/>
    <mergeCell ref="H9:H12"/>
    <mergeCell ref="I9:I12"/>
    <mergeCell ref="J9:J12"/>
    <mergeCell ref="K9:K12"/>
    <mergeCell ref="L9:L12"/>
    <mergeCell ref="C9:C12"/>
    <mergeCell ref="D9:D12"/>
  </mergeCells>
  <conditionalFormatting sqref="D8">
    <cfRule type="expression" dxfId="91" priority="230">
      <formula>D8&gt;$C8</formula>
    </cfRule>
  </conditionalFormatting>
  <conditionalFormatting sqref="W8">
    <cfRule type="expression" dxfId="90" priority="211">
      <formula>W8&gt;$C8</formula>
    </cfRule>
  </conditionalFormatting>
  <conditionalFormatting sqref="E8">
    <cfRule type="expression" dxfId="89" priority="229">
      <formula>E8&gt;$C8</formula>
    </cfRule>
  </conditionalFormatting>
  <conditionalFormatting sqref="F8">
    <cfRule type="expression" dxfId="88" priority="228">
      <formula>F8&gt;$C8</formula>
    </cfRule>
  </conditionalFormatting>
  <conditionalFormatting sqref="G8">
    <cfRule type="expression" dxfId="87" priority="227">
      <formula>G8&gt;$C8</formula>
    </cfRule>
  </conditionalFormatting>
  <conditionalFormatting sqref="I8">
    <cfRule type="expression" dxfId="86" priority="225">
      <formula>I8&gt;$C8</formula>
    </cfRule>
  </conditionalFormatting>
  <conditionalFormatting sqref="J8">
    <cfRule type="expression" dxfId="85" priority="224">
      <formula>J8&gt;$C8</formula>
    </cfRule>
  </conditionalFormatting>
  <conditionalFormatting sqref="K8">
    <cfRule type="expression" dxfId="84" priority="223">
      <formula>K8&gt;$C8</formula>
    </cfRule>
  </conditionalFormatting>
  <conditionalFormatting sqref="L8">
    <cfRule type="expression" dxfId="83" priority="222">
      <formula>L8&gt;$C8</formula>
    </cfRule>
  </conditionalFormatting>
  <conditionalFormatting sqref="M8">
    <cfRule type="expression" dxfId="82" priority="221">
      <formula>M8&gt;$C8</formula>
    </cfRule>
  </conditionalFormatting>
  <conditionalFormatting sqref="N8">
    <cfRule type="expression" dxfId="81" priority="220">
      <formula>N8&gt;$C8</formula>
    </cfRule>
  </conditionalFormatting>
  <conditionalFormatting sqref="O8">
    <cfRule type="expression" dxfId="80" priority="219">
      <formula>O8&gt;$C8</formula>
    </cfRule>
  </conditionalFormatting>
  <conditionalFormatting sqref="P8">
    <cfRule type="expression" dxfId="79" priority="218">
      <formula>P8&gt;$C8</formula>
    </cfRule>
  </conditionalFormatting>
  <conditionalFormatting sqref="Q8">
    <cfRule type="expression" dxfId="78" priority="217">
      <formula>Q8&gt;$C8</formula>
    </cfRule>
  </conditionalFormatting>
  <conditionalFormatting sqref="R8">
    <cfRule type="expression" dxfId="77" priority="216">
      <formula>R8&gt;$C8</formula>
    </cfRule>
  </conditionalFormatting>
  <conditionalFormatting sqref="S8">
    <cfRule type="expression" dxfId="76" priority="215">
      <formula>S8&gt;$C8</formula>
    </cfRule>
  </conditionalFormatting>
  <conditionalFormatting sqref="T8">
    <cfRule type="expression" dxfId="75" priority="214">
      <formula>T8&gt;$C8</formula>
    </cfRule>
  </conditionalFormatting>
  <conditionalFormatting sqref="U8">
    <cfRule type="expression" dxfId="74" priority="213">
      <formula>U8&gt;$C8</formula>
    </cfRule>
  </conditionalFormatting>
  <conditionalFormatting sqref="V8">
    <cfRule type="expression" dxfId="73" priority="212">
      <formula>V8&gt;$C8</formula>
    </cfRule>
  </conditionalFormatting>
  <conditionalFormatting sqref="D7">
    <cfRule type="expression" dxfId="72" priority="190">
      <formula>D7&gt;$C7</formula>
    </cfRule>
  </conditionalFormatting>
  <conditionalFormatting sqref="E7:W7">
    <cfRule type="expression" dxfId="71" priority="189">
      <formula>E7&gt;$C7</formula>
    </cfRule>
  </conditionalFormatting>
  <conditionalFormatting sqref="D13:D14">
    <cfRule type="expression" dxfId="70" priority="186">
      <formula>D13&gt;$C13</formula>
    </cfRule>
  </conditionalFormatting>
  <conditionalFormatting sqref="E13:G14 I13:W14">
    <cfRule type="expression" dxfId="69" priority="185">
      <formula>E13&gt;$C13</formula>
    </cfRule>
  </conditionalFormatting>
  <conditionalFormatting sqref="D23">
    <cfRule type="expression" dxfId="68" priority="184">
      <formula>D23&gt;$C23</formula>
    </cfRule>
  </conditionalFormatting>
  <conditionalFormatting sqref="E23:W23">
    <cfRule type="expression" dxfId="67" priority="183">
      <formula>E23&gt;$C23</formula>
    </cfRule>
  </conditionalFormatting>
  <conditionalFormatting sqref="D9">
    <cfRule type="expression" dxfId="66" priority="170">
      <formula>D9&gt;$C9</formula>
    </cfRule>
  </conditionalFormatting>
  <conditionalFormatting sqref="W9">
    <cfRule type="expression" dxfId="65" priority="151">
      <formula>W9&gt;$C9</formula>
    </cfRule>
  </conditionalFormatting>
  <conditionalFormatting sqref="E9">
    <cfRule type="expression" dxfId="64" priority="169">
      <formula>E9&gt;$C9</formula>
    </cfRule>
  </conditionalFormatting>
  <conditionalFormatting sqref="F9">
    <cfRule type="expression" dxfId="63" priority="168">
      <formula>F9&gt;$C9</formula>
    </cfRule>
  </conditionalFormatting>
  <conditionalFormatting sqref="G9">
    <cfRule type="expression" dxfId="62" priority="167">
      <formula>G9&gt;$C9</formula>
    </cfRule>
  </conditionalFormatting>
  <conditionalFormatting sqref="I9">
    <cfRule type="expression" dxfId="61" priority="165">
      <formula>I9&gt;$C9</formula>
    </cfRule>
  </conditionalFormatting>
  <conditionalFormatting sqref="J9">
    <cfRule type="expression" dxfId="60" priority="164">
      <formula>J9&gt;$C9</formula>
    </cfRule>
  </conditionalFormatting>
  <conditionalFormatting sqref="K9">
    <cfRule type="expression" dxfId="59" priority="163">
      <formula>K9&gt;$C9</formula>
    </cfRule>
  </conditionalFormatting>
  <conditionalFormatting sqref="L9">
    <cfRule type="expression" dxfId="58" priority="162">
      <formula>L9&gt;$C9</formula>
    </cfRule>
  </conditionalFormatting>
  <conditionalFormatting sqref="M9">
    <cfRule type="expression" dxfId="57" priority="161">
      <formula>M9&gt;$C9</formula>
    </cfRule>
  </conditionalFormatting>
  <conditionalFormatting sqref="N9">
    <cfRule type="expression" dxfId="56" priority="160">
      <formula>N9&gt;$C9</formula>
    </cfRule>
  </conditionalFormatting>
  <conditionalFormatting sqref="O9">
    <cfRule type="expression" dxfId="55" priority="159">
      <formula>O9&gt;$C9</formula>
    </cfRule>
  </conditionalFormatting>
  <conditionalFormatting sqref="P9">
    <cfRule type="expression" dxfId="54" priority="158">
      <formula>P9&gt;$C9</formula>
    </cfRule>
  </conditionalFormatting>
  <conditionalFormatting sqref="Q9">
    <cfRule type="expression" dxfId="53" priority="157">
      <formula>Q9&gt;$C9</formula>
    </cfRule>
  </conditionalFormatting>
  <conditionalFormatting sqref="R9">
    <cfRule type="expression" dxfId="52" priority="156">
      <formula>R9&gt;$C9</formula>
    </cfRule>
  </conditionalFormatting>
  <conditionalFormatting sqref="S9">
    <cfRule type="expression" dxfId="51" priority="155">
      <formula>S9&gt;$C9</formula>
    </cfRule>
  </conditionalFormatting>
  <conditionalFormatting sqref="T9">
    <cfRule type="expression" dxfId="50" priority="154">
      <formula>T9&gt;$C9</formula>
    </cfRule>
  </conditionalFormatting>
  <conditionalFormatting sqref="U9">
    <cfRule type="expression" dxfId="49" priority="153">
      <formula>U9&gt;$C9</formula>
    </cfRule>
  </conditionalFormatting>
  <conditionalFormatting sqref="V9">
    <cfRule type="expression" dxfId="48" priority="152">
      <formula>V9&gt;$C9</formula>
    </cfRule>
  </conditionalFormatting>
  <conditionalFormatting sqref="D15">
    <cfRule type="expression" dxfId="47" priority="150">
      <formula>D15&gt;$C15</formula>
    </cfRule>
  </conditionalFormatting>
  <conditionalFormatting sqref="W15">
    <cfRule type="expression" dxfId="46" priority="131">
      <formula>W15&gt;$C15</formula>
    </cfRule>
  </conditionalFormatting>
  <conditionalFormatting sqref="E15">
    <cfRule type="expression" dxfId="45" priority="149">
      <formula>E15&gt;$C15</formula>
    </cfRule>
  </conditionalFormatting>
  <conditionalFormatting sqref="F15">
    <cfRule type="expression" dxfId="44" priority="148">
      <formula>F15&gt;$C15</formula>
    </cfRule>
  </conditionalFormatting>
  <conditionalFormatting sqref="G15">
    <cfRule type="expression" dxfId="43" priority="147">
      <formula>G15&gt;$C15</formula>
    </cfRule>
  </conditionalFormatting>
  <conditionalFormatting sqref="I15">
    <cfRule type="expression" dxfId="42" priority="145">
      <formula>I15&gt;$C15</formula>
    </cfRule>
  </conditionalFormatting>
  <conditionalFormatting sqref="J15">
    <cfRule type="expression" dxfId="41" priority="144">
      <formula>J15&gt;$C15</formula>
    </cfRule>
  </conditionalFormatting>
  <conditionalFormatting sqref="K15">
    <cfRule type="expression" dxfId="40" priority="143">
      <formula>K15&gt;$C15</formula>
    </cfRule>
  </conditionalFormatting>
  <conditionalFormatting sqref="L15">
    <cfRule type="expression" dxfId="39" priority="142">
      <formula>L15&gt;$C15</formula>
    </cfRule>
  </conditionalFormatting>
  <conditionalFormatting sqref="M15">
    <cfRule type="expression" dxfId="38" priority="141">
      <formula>M15&gt;$C15</formula>
    </cfRule>
  </conditionalFormatting>
  <conditionalFormatting sqref="N15">
    <cfRule type="expression" dxfId="37" priority="140">
      <formula>N15&gt;$C15</formula>
    </cfRule>
  </conditionalFormatting>
  <conditionalFormatting sqref="O15">
    <cfRule type="expression" dxfId="36" priority="139">
      <formula>O15&gt;$C15</formula>
    </cfRule>
  </conditionalFormatting>
  <conditionalFormatting sqref="P15">
    <cfRule type="expression" dxfId="35" priority="138">
      <formula>P15&gt;$C15</formula>
    </cfRule>
  </conditionalFormatting>
  <conditionalFormatting sqref="Q15">
    <cfRule type="expression" dxfId="34" priority="137">
      <formula>Q15&gt;$C15</formula>
    </cfRule>
  </conditionalFormatting>
  <conditionalFormatting sqref="R15">
    <cfRule type="expression" dxfId="33" priority="136">
      <formula>R15&gt;$C15</formula>
    </cfRule>
  </conditionalFormatting>
  <conditionalFormatting sqref="S15">
    <cfRule type="expression" dxfId="32" priority="135">
      <formula>S15&gt;$C15</formula>
    </cfRule>
  </conditionalFormatting>
  <conditionalFormatting sqref="T15">
    <cfRule type="expression" dxfId="31" priority="134">
      <formula>T15&gt;$C15</formula>
    </cfRule>
  </conditionalFormatting>
  <conditionalFormatting sqref="U15">
    <cfRule type="expression" dxfId="30" priority="133">
      <formula>U15&gt;$C15</formula>
    </cfRule>
  </conditionalFormatting>
  <conditionalFormatting sqref="V15">
    <cfRule type="expression" dxfId="29" priority="132">
      <formula>V15&gt;$C15</formula>
    </cfRule>
  </conditionalFormatting>
  <conditionalFormatting sqref="D24">
    <cfRule type="expression" dxfId="28" priority="130">
      <formula>D24&gt;$C24</formula>
    </cfRule>
  </conditionalFormatting>
  <conditionalFormatting sqref="W24">
    <cfRule type="expression" dxfId="27" priority="111">
      <formula>W24&gt;$C24</formula>
    </cfRule>
  </conditionalFormatting>
  <conditionalFormatting sqref="E24">
    <cfRule type="expression" dxfId="26" priority="129">
      <formula>E24&gt;$C24</formula>
    </cfRule>
  </conditionalFormatting>
  <conditionalFormatting sqref="F24">
    <cfRule type="expression" dxfId="25" priority="128">
      <formula>F24&gt;$C24</formula>
    </cfRule>
  </conditionalFormatting>
  <conditionalFormatting sqref="G24">
    <cfRule type="expression" dxfId="24" priority="127">
      <formula>G24&gt;$C24</formula>
    </cfRule>
  </conditionalFormatting>
  <conditionalFormatting sqref="H24">
    <cfRule type="expression" dxfId="23" priority="126">
      <formula>H24&gt;$C24</formula>
    </cfRule>
  </conditionalFormatting>
  <conditionalFormatting sqref="I24">
    <cfRule type="expression" dxfId="22" priority="125">
      <formula>I24&gt;$C24</formula>
    </cfRule>
  </conditionalFormatting>
  <conditionalFormatting sqref="J24">
    <cfRule type="expression" dxfId="21" priority="124">
      <formula>J24&gt;$C24</formula>
    </cfRule>
  </conditionalFormatting>
  <conditionalFormatting sqref="K24">
    <cfRule type="expression" dxfId="20" priority="123">
      <formula>K24&gt;$C24</formula>
    </cfRule>
  </conditionalFormatting>
  <conditionalFormatting sqref="L24">
    <cfRule type="expression" dxfId="19" priority="122">
      <formula>L24&gt;$C24</formula>
    </cfRule>
  </conditionalFormatting>
  <conditionalFormatting sqref="M24">
    <cfRule type="expression" dxfId="18" priority="121">
      <formula>M24&gt;$C24</formula>
    </cfRule>
  </conditionalFormatting>
  <conditionalFormatting sqref="N24">
    <cfRule type="expression" dxfId="17" priority="120">
      <formula>N24&gt;$C24</formula>
    </cfRule>
  </conditionalFormatting>
  <conditionalFormatting sqref="O24">
    <cfRule type="expression" dxfId="16" priority="119">
      <formula>O24&gt;$C24</formula>
    </cfRule>
  </conditionalFormatting>
  <conditionalFormatting sqref="P24">
    <cfRule type="expression" dxfId="15" priority="118">
      <formula>P24&gt;$C24</formula>
    </cfRule>
  </conditionalFormatting>
  <conditionalFormatting sqref="Q24">
    <cfRule type="expression" dxfId="14" priority="117">
      <formula>Q24&gt;$C24</formula>
    </cfRule>
  </conditionalFormatting>
  <conditionalFormatting sqref="R24">
    <cfRule type="expression" dxfId="13" priority="116">
      <formula>R24&gt;$C24</formula>
    </cfRule>
  </conditionalFormatting>
  <conditionalFormatting sqref="S24">
    <cfRule type="expression" dxfId="12" priority="115">
      <formula>S24&gt;$C24</formula>
    </cfRule>
  </conditionalFormatting>
  <conditionalFormatting sqref="T24">
    <cfRule type="expression" dxfId="11" priority="114">
      <formula>T24&gt;$C24</formula>
    </cfRule>
  </conditionalFormatting>
  <conditionalFormatting sqref="U24">
    <cfRule type="expression" dxfId="10" priority="113">
      <formula>U24&gt;$C24</formula>
    </cfRule>
  </conditionalFormatting>
  <conditionalFormatting sqref="V24">
    <cfRule type="expression" dxfId="9" priority="112">
      <formula>V24&gt;$C24</formula>
    </cfRule>
  </conditionalFormatting>
  <conditionalFormatting sqref="D16:G18 I16:W18">
    <cfRule type="expression" dxfId="8" priority="9">
      <formula>D16&gt;$C16</formula>
    </cfRule>
  </conditionalFormatting>
  <conditionalFormatting sqref="D19:G22 I19:W22">
    <cfRule type="expression" dxfId="7" priority="7">
      <formula>D19&gt;$C19</formula>
    </cfRule>
  </conditionalFormatting>
  <conditionalFormatting sqref="H8">
    <cfRule type="expression" dxfId="6" priority="6">
      <formula>H8&gt;$C8</formula>
    </cfRule>
  </conditionalFormatting>
  <conditionalFormatting sqref="H13:H14">
    <cfRule type="expression" dxfId="5" priority="5">
      <formula>H13&gt;$C13</formula>
    </cfRule>
  </conditionalFormatting>
  <conditionalFormatting sqref="H9">
    <cfRule type="expression" dxfId="4" priority="4">
      <formula>H9&gt;$C9</formula>
    </cfRule>
  </conditionalFormatting>
  <conditionalFormatting sqref="H15">
    <cfRule type="expression" dxfId="3" priority="3">
      <formula>H15&gt;$C15</formula>
    </cfRule>
  </conditionalFormatting>
  <conditionalFormatting sqref="H16:H18">
    <cfRule type="expression" dxfId="2" priority="2">
      <formula>H16&gt;$C16</formula>
    </cfRule>
  </conditionalFormatting>
  <conditionalFormatting sqref="H19:H22">
    <cfRule type="expression" dxfId="1" priority="1">
      <formula>H19&gt;$C19</formula>
    </cfRule>
  </conditionalFormatting>
  <pageMargins left="0.7" right="0.7" top="0.75" bottom="0.75" header="0.3" footer="0.3"/>
  <pageSetup orientation="portrait" r:id="rId1"/>
  <ignoredErrors>
    <ignoredError sqref="F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7" sqref="I2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6N1946 Work Experience</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6" t="str">
        <f>IF(Learners!C11="","",Learners!C11)</f>
        <v/>
      </c>
      <c r="C7" s="26" t="str">
        <f>IF(Learners!B11="","",Learners!B11)</f>
        <v/>
      </c>
      <c r="D7" s="20" t="str">
        <f>IF(Learners!D$11="","",Learners!D$11)</f>
        <v/>
      </c>
      <c r="E7" s="20">
        <f>'Collection of Work'!$D$24</f>
        <v>0</v>
      </c>
      <c r="F7" s="20">
        <f>'Skills Demo'!$D$33</f>
        <v>0</v>
      </c>
      <c r="G7" s="20" t="str">
        <f t="shared" ref="G7:G26" si="0">IF(B7="","",SUM(E7:F7))</f>
        <v/>
      </c>
      <c r="H7" s="20"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'Collection of Work'!$E$24</f>
        <v>0</v>
      </c>
      <c r="F8" s="28">
        <f>'Skills Demo'!$E$33</f>
        <v>0</v>
      </c>
      <c r="G8" s="28" t="str">
        <f t="shared" si="0"/>
        <v/>
      </c>
      <c r="H8" s="19" t="str">
        <f t="shared" ref="H8:H26" si="1">IF(G8="","",IF(G8&gt;79,"D",IF(G8&gt;64,"M", IF(G8&gt;49,"P",IF(G8&lt;50,"U")))))</f>
        <v/>
      </c>
      <c r="I8" s="30"/>
    </row>
    <row r="9" spans="1:9" ht="23.25" customHeight="1" x14ac:dyDescent="0.25">
      <c r="A9" s="20">
        <v>3</v>
      </c>
      <c r="B9" s="26" t="str">
        <f>IF(Learners!C13="","",Learners!C13)</f>
        <v/>
      </c>
      <c r="C9" s="26" t="str">
        <f>IF(Learners!B13="","",Learners!B13)</f>
        <v/>
      </c>
      <c r="D9" s="20" t="str">
        <f>IF(Learners!D13="","",Learners!D13)</f>
        <v/>
      </c>
      <c r="E9" s="20">
        <f>'Collection of Work'!$F$24</f>
        <v>0</v>
      </c>
      <c r="F9" s="20">
        <f>'Skills Demo'!$F$33</f>
        <v>0</v>
      </c>
      <c r="G9" s="20" t="str">
        <f t="shared" si="0"/>
        <v/>
      </c>
      <c r="H9" s="20" t="str">
        <f t="shared" si="1"/>
        <v/>
      </c>
      <c r="I9" s="27"/>
    </row>
    <row r="10" spans="1:9" ht="23.25" customHeight="1" x14ac:dyDescent="0.25">
      <c r="A10" s="28">
        <v>4</v>
      </c>
      <c r="B10" s="29" t="str">
        <f>IF(Learners!C14="","",Learners!C14)</f>
        <v/>
      </c>
      <c r="C10" s="29" t="str">
        <f>IF(Learners!B14="","",Learners!B14)</f>
        <v/>
      </c>
      <c r="D10" s="28" t="str">
        <f>IF(Learners!D14="","",Learners!D14)</f>
        <v/>
      </c>
      <c r="E10" s="28">
        <f>'Collection of Work'!$G$24</f>
        <v>0</v>
      </c>
      <c r="F10" s="28">
        <f>'Skills Demo'!$G$33</f>
        <v>0</v>
      </c>
      <c r="G10" s="28" t="str">
        <f t="shared" si="0"/>
        <v/>
      </c>
      <c r="H10" s="19" t="str">
        <f t="shared" si="1"/>
        <v/>
      </c>
      <c r="I10" s="30"/>
    </row>
    <row r="11" spans="1:9" ht="23.25" customHeight="1" x14ac:dyDescent="0.25">
      <c r="A11" s="20">
        <v>5</v>
      </c>
      <c r="B11" s="26" t="str">
        <f>IF(Learners!C15="","",Learners!C15)</f>
        <v/>
      </c>
      <c r="C11" s="26" t="str">
        <f>IF(Learners!B15="","",Learners!B15)</f>
        <v/>
      </c>
      <c r="D11" s="20" t="str">
        <f>IF(Learners!D15="","",Learners!D15)</f>
        <v/>
      </c>
      <c r="E11" s="20">
        <f>'Collection of Work'!$H$24</f>
        <v>0</v>
      </c>
      <c r="F11" s="20">
        <f>'Skills Demo'!$H$33</f>
        <v>0</v>
      </c>
      <c r="G11" s="20" t="str">
        <f t="shared" si="0"/>
        <v/>
      </c>
      <c r="H11" s="20" t="str">
        <f t="shared" si="1"/>
        <v/>
      </c>
      <c r="I11" s="27"/>
    </row>
    <row r="12" spans="1:9" ht="23.25" customHeight="1" x14ac:dyDescent="0.25">
      <c r="A12" s="28">
        <v>6</v>
      </c>
      <c r="B12" s="29" t="str">
        <f>IF(Learners!C16="","",Learners!C16)</f>
        <v/>
      </c>
      <c r="C12" s="29" t="str">
        <f>IF(Learners!B16="","",Learners!B16)</f>
        <v/>
      </c>
      <c r="D12" s="28" t="str">
        <f>IF(Learners!D16="","",Learners!D16)</f>
        <v/>
      </c>
      <c r="E12" s="28">
        <f>'Collection of Work'!$I$24</f>
        <v>0</v>
      </c>
      <c r="F12" s="28">
        <f>'Skills Demo'!$I$33</f>
        <v>0</v>
      </c>
      <c r="G12" s="28" t="str">
        <f t="shared" si="0"/>
        <v/>
      </c>
      <c r="H12" s="19" t="str">
        <f t="shared" si="1"/>
        <v/>
      </c>
      <c r="I12" s="30"/>
    </row>
    <row r="13" spans="1:9" ht="23.25" customHeight="1" x14ac:dyDescent="0.25">
      <c r="A13" s="20">
        <v>7</v>
      </c>
      <c r="B13" s="26" t="str">
        <f>IF(Learners!C17="","",Learners!C17)</f>
        <v/>
      </c>
      <c r="C13" s="26" t="str">
        <f>IF(Learners!B17="","",Learners!B17)</f>
        <v/>
      </c>
      <c r="D13" s="20" t="str">
        <f>IF(Learners!D17="","",Learners!D17)</f>
        <v/>
      </c>
      <c r="E13" s="20">
        <f>'Collection of Work'!$J$24</f>
        <v>0</v>
      </c>
      <c r="F13" s="20">
        <f>'Skills Demo'!$J$33</f>
        <v>0</v>
      </c>
      <c r="G13" s="20" t="str">
        <f t="shared" si="0"/>
        <v/>
      </c>
      <c r="H13" s="20" t="str">
        <f t="shared" si="1"/>
        <v/>
      </c>
      <c r="I13" s="27"/>
    </row>
    <row r="14" spans="1:9" ht="23.25" customHeight="1" x14ac:dyDescent="0.25">
      <c r="A14" s="28">
        <v>8</v>
      </c>
      <c r="B14" s="29" t="str">
        <f>IF(Learners!C18="","",Learners!C18)</f>
        <v/>
      </c>
      <c r="C14" s="29" t="str">
        <f>IF(Learners!B18="","",Learners!B18)</f>
        <v/>
      </c>
      <c r="D14" s="28" t="str">
        <f>IF(Learners!D18="","",Learners!D18)</f>
        <v/>
      </c>
      <c r="E14" s="28">
        <f>'Collection of Work'!$K$24</f>
        <v>0</v>
      </c>
      <c r="F14" s="28">
        <f>'Skills Demo'!$K$33</f>
        <v>0</v>
      </c>
      <c r="G14" s="28" t="str">
        <f t="shared" si="0"/>
        <v/>
      </c>
      <c r="H14" s="19" t="str">
        <f t="shared" si="1"/>
        <v/>
      </c>
      <c r="I14" s="30"/>
    </row>
    <row r="15" spans="1:9" ht="23.25" customHeight="1" x14ac:dyDescent="0.25">
      <c r="A15" s="20">
        <v>9</v>
      </c>
      <c r="B15" s="26" t="str">
        <f>IF(Learners!C19="","",Learners!C19)</f>
        <v/>
      </c>
      <c r="C15" s="26" t="str">
        <f>IF(Learners!B19="","",Learners!B19)</f>
        <v/>
      </c>
      <c r="D15" s="20" t="str">
        <f>IF(Learners!D19="","",Learners!D19)</f>
        <v/>
      </c>
      <c r="E15" s="20">
        <f>'Collection of Work'!$L$24</f>
        <v>0</v>
      </c>
      <c r="F15" s="20">
        <f>'Skills Demo'!$L$33</f>
        <v>0</v>
      </c>
      <c r="G15" s="20" t="str">
        <f t="shared" si="0"/>
        <v/>
      </c>
      <c r="H15" s="20" t="str">
        <f t="shared" si="1"/>
        <v/>
      </c>
      <c r="I15" s="27"/>
    </row>
    <row r="16" spans="1:9" ht="23.25" customHeight="1" x14ac:dyDescent="0.25">
      <c r="A16" s="28">
        <v>10</v>
      </c>
      <c r="B16" s="29" t="str">
        <f>IF(Learners!C20="","",Learners!C20)</f>
        <v/>
      </c>
      <c r="C16" s="29" t="str">
        <f>IF(Learners!B20="","",Learners!B20)</f>
        <v/>
      </c>
      <c r="D16" s="28" t="str">
        <f>IF(Learners!D20="","",Learners!D20)</f>
        <v/>
      </c>
      <c r="E16" s="28">
        <f>'Collection of Work'!$M$24</f>
        <v>0</v>
      </c>
      <c r="F16" s="28">
        <f>'Skills Demo'!$M$33</f>
        <v>0</v>
      </c>
      <c r="G16" s="28" t="str">
        <f t="shared" si="0"/>
        <v/>
      </c>
      <c r="H16" s="19" t="str">
        <f t="shared" si="1"/>
        <v/>
      </c>
      <c r="I16" s="30"/>
    </row>
    <row r="17" spans="1:9" ht="23.25" customHeight="1" x14ac:dyDescent="0.25">
      <c r="A17" s="20">
        <v>11</v>
      </c>
      <c r="B17" s="26" t="str">
        <f>IF(Learners!C21="","",Learners!C21)</f>
        <v/>
      </c>
      <c r="C17" s="26" t="str">
        <f>IF(Learners!B21="","",Learners!B21)</f>
        <v/>
      </c>
      <c r="D17" s="20" t="str">
        <f>IF(Learners!D21="","",Learners!D21)</f>
        <v/>
      </c>
      <c r="E17" s="20">
        <f>'Collection of Work'!$N$24</f>
        <v>0</v>
      </c>
      <c r="F17" s="20">
        <f>'Skills Demo'!$N$33</f>
        <v>0</v>
      </c>
      <c r="G17" s="20" t="str">
        <f t="shared" si="0"/>
        <v/>
      </c>
      <c r="H17" s="20" t="str">
        <f t="shared" si="1"/>
        <v/>
      </c>
      <c r="I17" s="27"/>
    </row>
    <row r="18" spans="1:9" ht="23.25" customHeight="1" x14ac:dyDescent="0.25">
      <c r="A18" s="28">
        <v>12</v>
      </c>
      <c r="B18" s="29" t="str">
        <f>IF(Learners!C22="","",Learners!C22)</f>
        <v/>
      </c>
      <c r="C18" s="29" t="str">
        <f>IF(Learners!B22="","",Learners!B22)</f>
        <v/>
      </c>
      <c r="D18" s="28" t="str">
        <f>IF(Learners!D22="","",Learners!D22)</f>
        <v/>
      </c>
      <c r="E18" s="28">
        <f>'Collection of Work'!$O$24</f>
        <v>0</v>
      </c>
      <c r="F18" s="28">
        <f>'Skills Demo'!$O$33</f>
        <v>0</v>
      </c>
      <c r="G18" s="28" t="str">
        <f t="shared" si="0"/>
        <v/>
      </c>
      <c r="H18" s="19" t="str">
        <f t="shared" si="1"/>
        <v/>
      </c>
      <c r="I18" s="30"/>
    </row>
    <row r="19" spans="1:9" ht="23.25" customHeight="1" x14ac:dyDescent="0.25">
      <c r="A19" s="20">
        <v>13</v>
      </c>
      <c r="B19" s="26" t="str">
        <f>IF(Learners!C23="","",Learners!C23)</f>
        <v/>
      </c>
      <c r="C19" s="26" t="str">
        <f>IF(Learners!B23="","",Learners!B23)</f>
        <v/>
      </c>
      <c r="D19" s="20" t="str">
        <f>IF(Learners!D23="","",Learners!D23)</f>
        <v/>
      </c>
      <c r="E19" s="20">
        <f>'Collection of Work'!$P$24</f>
        <v>0</v>
      </c>
      <c r="F19" s="20">
        <f>'Skills Demo'!$P$33</f>
        <v>0</v>
      </c>
      <c r="G19" s="20" t="str">
        <f t="shared" si="0"/>
        <v/>
      </c>
      <c r="H19" s="20" t="str">
        <f t="shared" si="1"/>
        <v/>
      </c>
      <c r="I19" s="27"/>
    </row>
    <row r="20" spans="1:9" ht="23.25" customHeight="1" x14ac:dyDescent="0.25">
      <c r="A20" s="28">
        <v>14</v>
      </c>
      <c r="B20" s="29" t="str">
        <f>IF(Learners!C24="","",Learners!C24)</f>
        <v/>
      </c>
      <c r="C20" s="29" t="str">
        <f>IF(Learners!B24="","",Learners!B24)</f>
        <v/>
      </c>
      <c r="D20" s="28" t="str">
        <f>IF(Learners!D24="","",Learners!D24)</f>
        <v/>
      </c>
      <c r="E20" s="28">
        <f>'Collection of Work'!$Q$24</f>
        <v>0</v>
      </c>
      <c r="F20" s="28">
        <f>'Skills Demo'!$Q$33</f>
        <v>0</v>
      </c>
      <c r="G20" s="28" t="str">
        <f t="shared" si="0"/>
        <v/>
      </c>
      <c r="H20" s="19" t="str">
        <f t="shared" si="1"/>
        <v/>
      </c>
      <c r="I20" s="30"/>
    </row>
    <row r="21" spans="1:9" ht="23.25" customHeight="1" x14ac:dyDescent="0.25">
      <c r="A21" s="20">
        <v>15</v>
      </c>
      <c r="B21" s="26" t="str">
        <f>IF(Learners!C25="","",Learners!C25)</f>
        <v/>
      </c>
      <c r="C21" s="26" t="str">
        <f>IF(Learners!B25="","",Learners!B25)</f>
        <v/>
      </c>
      <c r="D21" s="20" t="str">
        <f>IF(Learners!D25="","",Learners!D25)</f>
        <v/>
      </c>
      <c r="E21" s="20">
        <f>'Collection of Work'!$R$24</f>
        <v>0</v>
      </c>
      <c r="F21" s="20">
        <f>'Skills Demo'!$R$33</f>
        <v>0</v>
      </c>
      <c r="G21" s="20" t="str">
        <f t="shared" si="0"/>
        <v/>
      </c>
      <c r="H21" s="20" t="str">
        <f t="shared" si="1"/>
        <v/>
      </c>
      <c r="I21" s="27"/>
    </row>
    <row r="22" spans="1:9" ht="23.25" customHeight="1" x14ac:dyDescent="0.25">
      <c r="A22" s="28">
        <v>16</v>
      </c>
      <c r="B22" s="29" t="str">
        <f>IF(Learners!C26="","",Learners!C26)</f>
        <v/>
      </c>
      <c r="C22" s="29" t="str">
        <f>IF(Learners!B26="","",Learners!B26)</f>
        <v/>
      </c>
      <c r="D22" s="28" t="str">
        <f>IF(Learners!D26="","",Learners!D26)</f>
        <v/>
      </c>
      <c r="E22" s="28">
        <f>'Collection of Work'!$S$24</f>
        <v>0</v>
      </c>
      <c r="F22" s="28">
        <f>'Skills Demo'!$S$33</f>
        <v>0</v>
      </c>
      <c r="G22" s="28" t="str">
        <f t="shared" si="0"/>
        <v/>
      </c>
      <c r="H22" s="19" t="str">
        <f t="shared" si="1"/>
        <v/>
      </c>
      <c r="I22" s="30"/>
    </row>
    <row r="23" spans="1:9" ht="23.25" customHeight="1" x14ac:dyDescent="0.25">
      <c r="A23" s="20">
        <v>17</v>
      </c>
      <c r="B23" s="26" t="str">
        <f>IF(Learners!C27="","",Learners!C27)</f>
        <v/>
      </c>
      <c r="C23" s="26" t="str">
        <f>IF(Learners!B27="","",Learners!B27)</f>
        <v/>
      </c>
      <c r="D23" s="20" t="str">
        <f>IF(Learners!D27="","",Learners!D27)</f>
        <v/>
      </c>
      <c r="E23" s="20">
        <f>'Collection of Work'!$T$24</f>
        <v>0</v>
      </c>
      <c r="F23" s="20">
        <f>'Skills Demo'!$T$33</f>
        <v>0</v>
      </c>
      <c r="G23" s="20" t="str">
        <f t="shared" si="0"/>
        <v/>
      </c>
      <c r="H23" s="20" t="str">
        <f t="shared" si="1"/>
        <v/>
      </c>
      <c r="I23" s="27"/>
    </row>
    <row r="24" spans="1:9" ht="23.25" customHeight="1" x14ac:dyDescent="0.25">
      <c r="A24" s="28">
        <v>18</v>
      </c>
      <c r="B24" s="29" t="str">
        <f>IF(Learners!C28="","",Learners!C28)</f>
        <v/>
      </c>
      <c r="C24" s="29" t="str">
        <f>IF(Learners!B28="","",Learners!B28)</f>
        <v/>
      </c>
      <c r="D24" s="28" t="str">
        <f>IF(Learners!D28="","",Learners!D28)</f>
        <v/>
      </c>
      <c r="E24" s="28">
        <f>'Collection of Work'!$U$24</f>
        <v>0</v>
      </c>
      <c r="F24" s="28">
        <f>'Skills Demo'!$U$33</f>
        <v>0</v>
      </c>
      <c r="G24" s="28" t="str">
        <f t="shared" si="0"/>
        <v/>
      </c>
      <c r="H24" s="19" t="str">
        <f t="shared" si="1"/>
        <v/>
      </c>
      <c r="I24" s="30"/>
    </row>
    <row r="25" spans="1:9" ht="23.25" customHeight="1" x14ac:dyDescent="0.25">
      <c r="A25" s="20">
        <v>19</v>
      </c>
      <c r="B25" s="26" t="str">
        <f>IF(Learners!C29="","",Learners!C29)</f>
        <v/>
      </c>
      <c r="C25" s="26" t="str">
        <f>IF(Learners!B29="","",Learners!B29)</f>
        <v/>
      </c>
      <c r="D25" s="20" t="str">
        <f>IF(Learners!D29="","",Learners!D29)</f>
        <v/>
      </c>
      <c r="E25" s="20">
        <f>'Collection of Work'!$V$24</f>
        <v>0</v>
      </c>
      <c r="F25" s="20">
        <f>'Skills Demo'!$V$33</f>
        <v>0</v>
      </c>
      <c r="G25" s="20" t="str">
        <f t="shared" si="0"/>
        <v/>
      </c>
      <c r="H25" s="20" t="str">
        <f t="shared" si="1"/>
        <v/>
      </c>
      <c r="I25" s="27"/>
    </row>
    <row r="26" spans="1:9" ht="23.25" customHeight="1" x14ac:dyDescent="0.25">
      <c r="A26" s="28">
        <v>20</v>
      </c>
      <c r="B26" s="29" t="str">
        <f>IF(Learners!C30="","",Learners!C30)</f>
        <v/>
      </c>
      <c r="C26" s="29" t="str">
        <f>IF(Learners!B30="","",Learners!B30)</f>
        <v/>
      </c>
      <c r="D26" s="28" t="str">
        <f>IF(Learners!D30="","",Learners!D30)</f>
        <v/>
      </c>
      <c r="E26" s="28">
        <f>'Collection of Work'!$W$24</f>
        <v>0</v>
      </c>
      <c r="F26" s="28">
        <f>'Skills Demo'!$W$33</f>
        <v>0</v>
      </c>
      <c r="G26" s="28" t="str">
        <f t="shared" si="0"/>
        <v/>
      </c>
      <c r="H26" s="19" t="str">
        <f t="shared" si="1"/>
        <v/>
      </c>
      <c r="I26" s="30"/>
    </row>
    <row r="27" spans="1:9" x14ac:dyDescent="0.25">
      <c r="I27" s="18"/>
    </row>
    <row r="28" spans="1:9" ht="29.25" customHeight="1" x14ac:dyDescent="0.25">
      <c r="A28" s="83" t="s">
        <v>26</v>
      </c>
      <c r="B28" s="84"/>
      <c r="C28" s="84"/>
      <c r="D28" s="84"/>
      <c r="E28" s="84"/>
      <c r="F28" s="84"/>
      <c r="G28" s="84"/>
      <c r="H28" s="84"/>
      <c r="I28" s="84"/>
    </row>
    <row r="29" spans="1:9" ht="30" customHeight="1" x14ac:dyDescent="0.25">
      <c r="A29" s="85" t="s">
        <v>27</v>
      </c>
      <c r="B29" s="86"/>
      <c r="C29" s="86"/>
      <c r="D29" s="86"/>
      <c r="E29" s="86"/>
      <c r="F29" s="86"/>
      <c r="G29" s="86"/>
      <c r="H29" s="86"/>
      <c r="I29" s="86"/>
    </row>
    <row r="30" spans="1:9" x14ac:dyDescent="0.25">
      <c r="B30" s="7"/>
    </row>
  </sheetData>
  <sheetProtection algorithmName="SHA-512" hashValue="tivjIoDJVjLDD8h/6+1Q99Tm6MPKudSL3qLGTeQmtQFJ28a2BBnZUb10p5PEEoOiRhMXA8g8XbZoIRY4uTNA2g==" saltValue="iZpoPr827K9yGqUNiT9na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infopath/2007/PartnerControls"/>
    <ds:schemaRef ds:uri="http://schemas.microsoft.com/office/2006/metadata/properties"/>
    <ds:schemaRef ds:uri="http://purl.org/dc/elements/1.1/"/>
    <ds:schemaRef ds:uri="80ce844a-3414-47bc-be42-35076de08631"/>
    <ds:schemaRef ds:uri="http://schemas.openxmlformats.org/package/2006/metadata/core-properties"/>
    <ds:schemaRef ds:uri="http://schemas.microsoft.com/office/2006/documentManagement/types"/>
    <ds:schemaRef ds:uri="http://purl.org/dc/terms/"/>
    <ds:schemaRef ds:uri="8a304dd5-7e6f-40be-acfb-5410e2b167f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cp:lastPrinted>2020-09-01T13:16:30Z</cp:lastPrinted>
  <dcterms:created xsi:type="dcterms:W3CDTF">2020-08-23T19:19:09Z</dcterms:created>
  <dcterms:modified xsi:type="dcterms:W3CDTF">2020-11-12T13:04:00Z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