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1570" windowHeight="9480" activeTab="1"/>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6" i="2" l="1"/>
  <c r="W3" i="8" l="1"/>
  <c r="V3" i="8"/>
  <c r="U3" i="8"/>
  <c r="T3" i="8"/>
  <c r="S3" i="8"/>
  <c r="R3" i="8"/>
  <c r="Q3" i="8"/>
  <c r="P3" i="8"/>
  <c r="O3" i="8"/>
  <c r="N3" i="8"/>
  <c r="M3" i="8"/>
  <c r="L3" i="8"/>
  <c r="K3" i="8"/>
  <c r="J3" i="8"/>
  <c r="I3" i="8"/>
  <c r="H3" i="8"/>
  <c r="G3" i="8"/>
  <c r="F3" i="8"/>
  <c r="D3" i="8"/>
  <c r="E3" i="8"/>
  <c r="D2" i="2"/>
  <c r="E2" i="2"/>
  <c r="C29" i="8"/>
  <c r="D29" i="8"/>
  <c r="D26" i="2"/>
  <c r="C26" i="2"/>
  <c r="E29" i="8" l="1"/>
  <c r="F29" i="8"/>
  <c r="G29" i="8"/>
  <c r="H29" i="8"/>
  <c r="I29" i="8"/>
  <c r="J29" i="8"/>
  <c r="K29" i="8"/>
  <c r="L29" i="8"/>
  <c r="M29" i="8"/>
  <c r="N29" i="8"/>
  <c r="O29" i="8"/>
  <c r="P29" i="8"/>
  <c r="Q29" i="8"/>
  <c r="R29" i="8"/>
  <c r="S29" i="8"/>
  <c r="T29" i="8"/>
  <c r="U29" i="8"/>
  <c r="V29" i="8"/>
  <c r="W29" i="8"/>
  <c r="F26" i="6" l="1"/>
  <c r="F25" i="6"/>
  <c r="F24" i="6"/>
  <c r="F23" i="6"/>
  <c r="F22" i="6"/>
  <c r="F21" i="6"/>
  <c r="F20" i="6"/>
  <c r="F19" i="6"/>
  <c r="F18" i="6"/>
  <c r="F17" i="6"/>
  <c r="F16" i="6"/>
  <c r="F15" i="6"/>
  <c r="F14" i="6"/>
  <c r="F13" i="6"/>
  <c r="F12" i="6"/>
  <c r="F11" i="6"/>
  <c r="F10" i="6"/>
  <c r="F9" i="6"/>
  <c r="F8" i="6"/>
  <c r="F7" i="6"/>
  <c r="A1" i="8"/>
  <c r="W26" i="2" l="1"/>
  <c r="E26" i="6" s="1"/>
  <c r="V26" i="2"/>
  <c r="E25" i="6" s="1"/>
  <c r="U26" i="2"/>
  <c r="E24" i="6" s="1"/>
  <c r="T26" i="2"/>
  <c r="E23" i="6" s="1"/>
  <c r="S26" i="2"/>
  <c r="E22" i="6" s="1"/>
  <c r="R26" i="2"/>
  <c r="E21" i="6" s="1"/>
  <c r="E20" i="6"/>
  <c r="P26" i="2"/>
  <c r="E19" i="6" s="1"/>
  <c r="O26" i="2"/>
  <c r="E18" i="6" s="1"/>
  <c r="N26" i="2"/>
  <c r="E17" i="6" s="1"/>
  <c r="M26" i="2"/>
  <c r="E16" i="6" s="1"/>
  <c r="L26" i="2"/>
  <c r="E15" i="6" s="1"/>
  <c r="K26" i="2"/>
  <c r="E14" i="6" s="1"/>
  <c r="J26" i="2"/>
  <c r="E13" i="6" s="1"/>
  <c r="I26" i="2"/>
  <c r="E12" i="6" s="1"/>
  <c r="H26" i="2"/>
  <c r="E11" i="6" s="1"/>
  <c r="G26" i="2"/>
  <c r="E10" i="6" s="1"/>
  <c r="F26" i="2"/>
  <c r="E9" i="6" s="1"/>
  <c r="E26" i="2"/>
  <c r="E8" i="6" s="1"/>
  <c r="E7" i="6"/>
  <c r="W2" i="2"/>
  <c r="V2" i="2"/>
  <c r="U2" i="2"/>
  <c r="T2" i="2"/>
  <c r="S2" i="2"/>
  <c r="R2" i="2"/>
  <c r="Q2" i="2"/>
  <c r="P2" i="2"/>
  <c r="O2" i="2"/>
  <c r="N2" i="2"/>
  <c r="M2" i="2"/>
  <c r="L2" i="2"/>
  <c r="K2" i="2"/>
  <c r="J2" i="2"/>
  <c r="I2" i="2"/>
  <c r="H2" i="2"/>
  <c r="G2" i="2"/>
  <c r="F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<sst xmlns="http://schemas.openxmlformats.org/spreadsheetml/2006/main" count="95" uniqueCount="68">
  <si>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</si>
  <si>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</si>
  <si>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</si>
  <si>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</si>
  <si>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</si>
  <si>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</si>
  <si>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</si>
  <si>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</si>
  <si>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</si>
  <si>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</si>
  <si>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</si>
  <si>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</si>
  <si>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</si>
  <si>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</si>
  <si>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</si>
  <si>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</si>
  <si>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</si>
  <si>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</si>
  <si>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</si>
  <si>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</si>
  <si>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</si>
  <si>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</si>
  <si>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</si>
  <si>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</si>
  <si>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</si>
  <si>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</si>
  <si>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</si>
  <si>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</si>
  <si>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Planning and Preparation </t>
  </si>
  <si>
    <t xml:space="preserve">Comprehensive personal and vocational skills audit to include prior knowledge and learning </t>
  </si>
  <si>
    <t xml:space="preserve">Curriculum vitae </t>
  </si>
  <si>
    <t>Reflection on interview, on feedback received and on learning from the experience</t>
  </si>
  <si>
    <t>Analysis of the key challenges and opportunities facing a particular vocational area</t>
  </si>
  <si>
    <t>A summary of the basic rights and responsibilities of employees and employers in a particular work, organisational or institutional context, with regard to health, safety and welfare at work, equality legislation, union representation, regulations related to pay</t>
  </si>
  <si>
    <t>A completed Work Experience Supervisor's Report</t>
  </si>
  <si>
    <t xml:space="preserve">The Work Experiene Supervisor is asked to rate the Learner on eight criteria: </t>
  </si>
  <si>
    <t>Punctuality</t>
  </si>
  <si>
    <t xml:space="preserve">Personal Presentation </t>
  </si>
  <si>
    <r>
      <rPr>
        <sz val="7"/>
        <color theme="1"/>
        <rFont val="Times New Roman"/>
        <family val="1"/>
      </rPr>
      <t xml:space="preserve"> </t>
    </r>
    <r>
      <rPr>
        <sz val="11"/>
        <color theme="1"/>
        <rFont val="Calibri"/>
        <family val="2"/>
        <scheme val="minor"/>
      </rPr>
      <t xml:space="preserve">Working independently according to prior planning </t>
    </r>
  </si>
  <si>
    <r>
      <rPr>
        <sz val="7"/>
        <color theme="1"/>
        <rFont val="Times New Roman"/>
        <family val="1"/>
      </rPr>
      <t xml:space="preserve"> </t>
    </r>
    <r>
      <rPr>
        <sz val="11"/>
        <color theme="1"/>
        <rFont val="Calibri"/>
        <family val="2"/>
        <scheme val="minor"/>
      </rPr>
      <t xml:space="preserve">Demonstration of good practice </t>
    </r>
  </si>
  <si>
    <t xml:space="preserve">Compliance with health, safety and other regulations </t>
  </si>
  <si>
    <t>Interpersonal communication skills</t>
  </si>
  <si>
    <t>Technological and/or written communication skills</t>
  </si>
  <si>
    <t>Aptitudes and attributes to participate effectively in vocational area</t>
  </si>
  <si>
    <t xml:space="preserve">Extensive research on work organisations and personal career opportunities in a specialised vocational area, to include understanding of work-related issues and needs </t>
  </si>
  <si>
    <t>Audio or audio-visual evidence of participation in a practice interview and rating of interview performance to include</t>
  </si>
  <si>
    <t xml:space="preserve">  o  clear and effective speech</t>
  </si>
  <si>
    <t xml:space="preserve">  o  appropriate body language</t>
  </si>
  <si>
    <t xml:space="preserve">  o  careful listening skills, clarification sought if needed</t>
  </si>
  <si>
    <t xml:space="preserve">  o  knowledge about organisation/vocational area</t>
  </si>
  <si>
    <t>Reflection on work-related issues and needs, e.g., working hours, work-life balance, work-related stress, job satisfaction, needs met by work</t>
  </si>
  <si>
    <t xml:space="preserve">Detailed plan for a specific task/activity to be carried out while in work placement to include permission from supervisor </t>
  </si>
  <si>
    <t xml:space="preserve">Comprehensive career plan for a specific vocational area with statement of learning goals and action points for the work experience </t>
  </si>
  <si>
    <r>
      <t xml:space="preserve">Learner Log/Record of Work Placement </t>
    </r>
    <r>
      <rPr>
        <sz val="11"/>
        <color theme="1"/>
        <rFont val="Calibri"/>
        <family val="2"/>
        <scheme val="minor"/>
      </rPr>
      <t>to include:</t>
    </r>
  </si>
  <si>
    <t>6N1946 Work Experience - Version B</t>
  </si>
  <si>
    <t>Future Planning including:</t>
  </si>
  <si>
    <r>
      <rPr>
        <b/>
        <sz val="11"/>
        <color theme="1"/>
        <rFont val="Calibri"/>
        <family val="2"/>
      </rPr>
      <t xml:space="preserve">Evaluation of the experience of work placement including:
</t>
    </r>
    <r>
      <rPr>
        <sz val="11"/>
        <color theme="1"/>
        <rFont val="Calibri"/>
        <family val="2"/>
      </rPr>
      <t xml:space="preserve">
• Description of their expectations of work placement and how these changed during the experience.  
• Analysis of challenges and achievements
• Evaluation of their effectiveness in meeting their workplace goals as described in the placement Task / Activity plan (Planning &amp; Preparation section) 
• Assessment of the key skills and knowledge required for the role.  
</t>
    </r>
  </si>
  <si>
    <t xml:space="preserve">s
</t>
  </si>
  <si>
    <t xml:space="preserve">s
</t>
  </si>
  <si>
    <r>
      <rPr>
        <b/>
        <sz val="11"/>
        <color theme="1"/>
        <rFont val="Calibri"/>
        <family val="2"/>
        <scheme val="minor"/>
      </rPr>
      <t xml:space="preserve">Research on progression options including:  </t>
    </r>
    <r>
      <rPr>
        <sz val="11"/>
        <color theme="1"/>
        <rFont val="Calibri"/>
        <family val="2"/>
        <scheme val="minor"/>
      </rPr>
      <t xml:space="preserve">
•  Exploration of future employment options including the possibility of setting up their own business including information on relevant funding and other supports.  
•  Exploration of further education and training opportunities including information on relevant funding and other supports  </t>
    </r>
  </si>
  <si>
    <r>
      <rPr>
        <b/>
        <sz val="11"/>
        <color theme="1"/>
        <rFont val="Calibri"/>
        <family val="2"/>
        <scheme val="minor"/>
      </rPr>
      <t>Creation of a comprehensive reflection including</t>
    </r>
    <r>
      <rPr>
        <sz val="11"/>
        <color theme="1"/>
        <rFont val="Calibri"/>
        <family val="2"/>
        <scheme val="minor"/>
      </rPr>
      <t xml:space="preserve">:  
• Analysis of the positive and negative aspects of the work experience 
•  Assessment of their overall learning from the placement 
• Overall conclusions regarding their future plans </t>
    </r>
  </si>
  <si>
    <t>Collection of Work 74%</t>
  </si>
  <si>
    <t xml:space="preserve">A daily record of tasks performed and challenges encountered </t>
  </si>
  <si>
    <t>To pass this module, the learner must complete a work experience placement of 40 hours (or more as required in some programmes) and must complete the revised Future Planning Assessment and must achieve at least a pass mark (50%) in the Skills Demonstration. Learners who do not achieve these requirements will be entered as ‘Unsuccessful’ on QBS, or have their modules withdrawn. Learners should be made aware of this.</t>
  </si>
  <si>
    <t>Skills Demonstration 26%</t>
  </si>
  <si>
    <t>mary</t>
  </si>
  <si>
    <t>connell</t>
  </si>
  <si>
    <r>
      <t xml:space="preserve">Vocational Study </t>
    </r>
    <r>
      <rPr>
        <sz val="11"/>
        <color theme="1"/>
        <rFont val="Calibri"/>
        <family val="2"/>
        <scheme val="minor"/>
      </rPr>
      <t>to include:</t>
    </r>
    <r>
      <rPr>
        <b/>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</si>
</sst>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0"/>
      <color theme="1"/>
      <name val="Calibri"/>
      <family val="2"/>
      <scheme val="minor"/>
    </font>
    <font>
      <sz val="7"/>
      <color theme="1"/>
      <name val="Times New Roman"/>
      <family val="1"/>
    </font>
    <font>
      <sz val="11"/>
      <color theme="1"/>
      <name val="Symbol"/>
      <family val="1"/>
      <charset val="2"/>
    </font>
    <font>
      <b/>
      <sz val="12"/>
      <color rgb="FF000000"/>
      <name val="Calibri"/>
      <family val="2"/>
      <scheme val="minor"/>
    </font>
    <font>
      <b/>
      <sz val="12"/>
      <color theme="1"/>
      <name val="Calibri"/>
      <family val="2"/>
      <scheme val="minor"/>
    </font>
    <font>
      <sz val="11"/>
      <color theme="1"/>
      <name val="Calibri"/>
      <family val="2"/>
    </font>
    <font>
      <b/>
      <sz val="11"/>
      <color theme="1"/>
      <name val="Calibri"/>
      <family val="2"/>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auto="1"/>
      </bottom>
      <diagonal/>
    </border>
    <border>
      <left/>
      <right/>
      <top style="thin">
        <color auto="1"/>
      </top>
      <bottom/>
      <diagonal/>
    </border>
    <border>
      <left/>
      <right style="thin">
        <color auto="1"/>
      </right>
      <top style="thin">
        <color indexed="64"/>
      </top>
      <bottom style="thin">
        <color indexed="64"/>
      </bottom>
      <diagonal/>
    </border>
  </borders>
  <cellStyleXfs count="1">
    <xf numFmtId="0" fontId="0" fillId="0" borderId="0"/>
  </cellStyleXfs>
  <cellXfs count="94">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0" xfId="0" applyFont="1" applyBorder="1" applyAlignment="1">
      <alignment horizontal="left" vertical="top" wrapText="1"/>
    </xf>
    <xf numFmtId="0" fontId="0" fillId="0" borderId="1" xfId="0" applyFont="1" applyBorder="1" applyAlignment="1">
      <alignment horizontal="left" vertical="top" wrapText="1"/>
    </xf>
    <xf numFmtId="0" fontId="0" fillId="0" borderId="11" xfId="0" applyFont="1" applyBorder="1" applyAlignment="1">
      <alignment wrapText="1"/>
    </xf>
    <xf numFmtId="0" fontId="0" fillId="0" borderId="11" xfId="0" applyFont="1" applyBorder="1" applyAlignment="1">
      <alignment horizontal="left" vertical="center" wrapText="1"/>
    </xf>
    <xf numFmtId="0" fontId="0" fillId="0" borderId="11" xfId="0" applyFont="1" applyBorder="1"/>
    <xf numFmtId="0" fontId="0" fillId="0" borderId="11" xfId="0" applyFont="1" applyBorder="1" applyAlignment="1">
      <alignment horizontal="left" vertical="top" wrapText="1"/>
    </xf>
    <xf numFmtId="0" fontId="0" fillId="0" borderId="12" xfId="0" applyFont="1" applyBorder="1" applyAlignment="1">
      <alignment vertical="top" wrapText="1"/>
    </xf>
    <xf numFmtId="0" fontId="0" fillId="3" borderId="13" xfId="0" applyFill="1" applyBorder="1"/>
    <xf numFmtId="164" fontId="0" fillId="0" borderId="1" xfId="0" applyNumberFormat="1" applyBorder="1" applyAlignment="1" applyProtection="1">
      <alignment horizontal="center" vertical="center"/>
      <protection locked="0"/>
    </xf>
    <xf numFmtId="0" fontId="0" fillId="3" borderId="0" xfId="0" applyFill="1" applyBorder="1"/>
    <xf numFmtId="0" fontId="0" fillId="0" borderId="4" xfId="0" applyFont="1" applyBorder="1" applyAlignment="1">
      <alignment vertical="top" wrapText="1"/>
    </xf>
    <xf numFmtId="0" fontId="0" fillId="0" borderId="0" xfId="0" applyFont="1" applyAlignment="1">
      <alignment horizontal="left" vertical="top" wrapText="1"/>
    </xf>
    <xf numFmtId="0" fontId="0" fillId="0" borderId="6" xfId="0" applyBorder="1" applyAlignment="1">
      <alignment horizontal="center" vertical="center"/>
    </xf>
    <xf numFmtId="0" fontId="13" fillId="0" borderId="0" xfId="0" applyFont="1" applyBorder="1" applyAlignment="1">
      <alignment horizontal="left" vertical="center" wrapText="1"/>
    </xf>
    <xf numFmtId="0" fontId="13" fillId="0" borderId="0" xfId="0" applyFont="1" applyBorder="1" applyAlignment="1">
      <alignment horizontal="left" vertical="top" wrapText="1"/>
    </xf>
    <xf numFmtId="0" fontId="11" fillId="0" borderId="0" xfId="0" applyFont="1"/>
    <xf numFmtId="164" fontId="0" fillId="0" borderId="6" xfId="0" applyNumberFormat="1" applyBorder="1" applyAlignment="1" applyProtection="1">
      <alignment horizontal="center" vertical="center"/>
      <protection locked="0"/>
    </xf>
    <xf numFmtId="0" fontId="0" fillId="3" borderId="13" xfId="0" applyFill="1" applyBorder="1" applyAlignment="1">
      <alignment horizontal="center"/>
    </xf>
    <xf numFmtId="0" fontId="0" fillId="0" borderId="0" xfId="0" applyBorder="1"/>
    <xf numFmtId="164" fontId="0" fillId="3" borderId="5" xfId="0" applyNumberFormat="1" applyFill="1" applyBorder="1" applyAlignment="1" applyProtection="1">
      <alignment horizontal="center" vertical="center"/>
      <protection locked="0"/>
    </xf>
    <xf numFmtId="0" fontId="0" fillId="3" borderId="4" xfId="0" applyFill="1" applyBorder="1" applyAlignment="1">
      <alignment horizontal="center"/>
    </xf>
    <xf numFmtId="0" fontId="15" fillId="0" borderId="0" xfId="0" applyFont="1" applyAlignment="1">
      <alignment wrapText="1"/>
    </xf>
    <xf numFmtId="164" fontId="0" fillId="0" borderId="9" xfId="0" applyNumberFormat="1" applyBorder="1" applyAlignment="1" applyProtection="1">
      <alignment horizontal="center" vertical="center"/>
      <protection locked="0"/>
    </xf>
    <xf numFmtId="0" fontId="9" fillId="0" borderId="0" xfId="0" applyFont="1" applyAlignment="1">
      <alignment horizontal="right" vertical="top" wrapText="1"/>
    </xf>
    <xf numFmtId="0" fontId="0" fillId="0" borderId="3" xfId="0" applyBorder="1" applyAlignment="1">
      <alignment horizontal="center" vertical="center"/>
    </xf>
    <xf numFmtId="0" fontId="0" fillId="0" borderId="0" xfId="0" applyFont="1" applyBorder="1" applyAlignment="1">
      <alignment vertical="center" wrapText="1"/>
    </xf>
    <xf numFmtId="0" fontId="14" fillId="0" borderId="0" xfId="0" applyFont="1" applyAlignment="1">
      <alignment horizontal="left" wrapText="1"/>
    </xf>
    <xf numFmtId="0" fontId="1" fillId="2" borderId="11" xfId="0" applyFont="1" applyFill="1" applyBorder="1" applyAlignment="1">
      <alignment horizontal="center" vertical="center" wrapText="1"/>
    </xf>
    <xf numFmtId="164" fontId="0" fillId="0" borderId="9"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0" fillId="2" borderId="4" xfId="0" quotePrefix="1" applyFill="1" applyBorder="1" applyAlignment="1">
      <alignment horizontal="center" vertical="center" textRotation="90"/>
    </xf>
    <xf numFmtId="164" fontId="0" fillId="0" borderId="9"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Border="1" applyAlignment="1">
      <alignment vertical="top"/>
    </xf>
    <xf numFmtId="0" fontId="9" fillId="0" borderId="14" xfId="0" applyFont="1" applyBorder="1" applyAlignment="1">
      <alignment horizontal="right" vertical="top"/>
    </xf>
    <xf numFmtId="0" fontId="0" fillId="0" borderId="0" xfId="0" applyAlignment="1">
      <alignment horizontal="right" vertical="top"/>
    </xf>
    <xf numFmtId="0" fontId="0" fillId="0" borderId="13" xfId="0" applyBorder="1" applyAlignment="1">
      <alignment horizontal="right" vertical="top"/>
    </xf>
    <xf numFmtId="0" fontId="0" fillId="2" borderId="2" xfId="0" quotePrefix="1" applyFill="1" applyBorder="1" applyAlignment="1">
      <alignment horizontal="center" vertical="center" textRotation="90"/>
    </xf>
    <xf numFmtId="0" fontId="0" fillId="2" borderId="5" xfId="0" quotePrefix="1" applyFill="1" applyBorder="1" applyAlignment="1">
      <alignment horizontal="center" vertical="center" textRotation="90"/>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xf numFmtId="0" fontId="16" fillId="0" borderId="1" xfId="0" applyFont="1" applyBorder="1" applyAlignment="1">
      <alignment horizontal="left" vertical="top" wrapText="1"/>
    </xf>
    <xf numFmtId="0" fontId="9" fillId="0" borderId="1" xfId="0" applyFont="1" applyBorder="1" applyAlignment="1">
      <alignment horizontal="right" vertical="top" wrapText="1"/>
    </xf>
    <xf numFmtId="0" fontId="0" fillId="0" borderId="15" xfId="0" applyBorder="1" applyAlignment="1">
      <alignment horizontal="center" vertical="center"/>
    </xf>
    <xf numFmtId="0" fontId="0" fillId="0" borderId="6" xfId="0" applyBorder="1" applyAlignment="1">
      <alignment horizontal="center" vertical="center" wrapText="1"/>
    </xf>
    <xf numFmtId="0" fontId="9" fillId="0" borderId="0" xfId="0" applyFont="1" applyAlignment="1">
      <alignment horizontal="right" vertical="center"/>
    </xf>
    <xf numFmtId="0" fontId="0" fillId="3" borderId="15" xfId="0" applyFill="1" applyBorder="1"/>
    <xf numFmtId="164" fontId="0" fillId="0" borderId="5" xfId="0" applyNumberFormat="1"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0" fontId="1" fillId="3" borderId="1" xfId="0" applyFont="1" applyFill="1" applyBorder="1" applyAlignment="1" applyProtection="1">
      <alignment vertical="center" wrapText="1"/>
    </xf>
    <xf numFmtId="0" fontId="0" fillId="3" borderId="1" xfId="0" applyFill="1" applyBorder="1" applyAlignment="1" applyProtection="1">
      <alignment horizontal="left" vertical="center"/>
    </xf>
    <xf numFmtId="164" fontId="0" fillId="3" borderId="1" xfId="0" applyNumberFormat="1" applyFill="1" applyBorder="1" applyAlignment="1" applyProtection="1">
      <alignment horizontal="left" vertical="center"/>
    </xf>
  </cellXfs>
  <cellStyles count="1">
    <cellStyle name="Normal" xfId="0" builtinId="0"/>
  </cellStyles>
  <dxfs count="120">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19</xdr:row>
      <xdr:rowOff>142875</xdr:rowOff>
    </xdr:from>
    <xdr:to>
      <xdr:col>1</xdr:col>
      <xdr:colOff>6019054</xdr:colOff>
      <xdr:row>25</xdr:row>
      <xdr:rowOff>123688</xdr:rowOff>
    </xdr:to>
    <xdr:pic>
      <xdr:nvPicPr>
        <xdr:cNvPr id="5" name="Picture 4"/>
        <xdr:cNvPicPr>
          <a:picLocks noChangeAspect="1"/>
        </xdr:cNvPicPr>
      </xdr:nvPicPr>
      <xdr:blipFill>
        <a:blip xmlns:r="http://schemas.openxmlformats.org/officeDocument/2006/relationships" r:embed="rId1"/>
        <a:stretch>
          <a:fillRect/>
        </a:stretch>
      </xdr:blipFill>
      <xdr:spPr>
        <a:xfrm>
          <a:off x="695325" y="4914900"/>
          <a:ext cx="5971429" cy="10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D24" sqref="D24"/>
    </sheetView>
  </sheetViews>
  <sheetFormatPr defaultRowHeight="15" x14ac:dyDescent="0.25"/>
  <cols>
    <col min="2" max="2" width="22" customWidth="1"/>
    <col min="3" max="3" width="16.7109375" customWidth="1"/>
    <col min="4" max="4" width="16.28515625" customWidth="1"/>
  </cols>
  <sheetData>
    <row r="1" spans="1:4" ht="18.75" x14ac:dyDescent="0.3">
      <c r="A1" s="2" t="s">
        <v>54</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t="s">
        <v>65</v>
      </c>
      <c r="C24" s="15" t="s">
        <v>66</v>
      </c>
      <c r="D24" s="6">
        <v>546545645</v>
      </c>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DVWKXdx4F2/iD8q14E0Em9lZRHEkko2DgF6EcqXlkx8znPFBrzoObODiiNgJiuTye6skSX7JOCH7I/BNPpc9Gw==" saltValue="uwtVQs7UCVzWKk+hNNQWQ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29"/>
  <sheetViews>
    <sheetView tabSelected="1" workbookViewId="0">
      <pane xSplit="2" ySplit="5" topLeftCell="C6" activePane="bottomRight" state="frozen"/>
      <selection pane="topRight" activeCell="C1" sqref="C1"/>
      <selection pane="bottomLeft" activeCell="A6" sqref="A6"/>
      <selection pane="bottomRight" activeCell="G18" sqref="G1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6N1946 Work Experience - Version B</v>
      </c>
    </row>
    <row r="2" spans="1:23" x14ac:dyDescent="0.25">
      <c r="D2" s="65" t="str">
        <f>Learners!$C11&amp;", "&amp;Learners!$B11</f>
        <v xml:space="preserve">, </v>
      </c>
      <c r="E2" s="62" t="str">
        <f>Learners!$C12&amp;", "&amp;Learners!$B12</f>
        <v xml:space="preserve">, </v>
      </c>
      <c r="F2" s="62" t="str">
        <f>Learners!$C13&amp;", "&amp;Learners!$B13</f>
        <v xml:space="preserve">, </v>
      </c>
      <c r="G2" s="62" t="str">
        <f>Learners!$C14&amp;", "&amp;Learners!$B14</f>
        <v xml:space="preserve">, </v>
      </c>
      <c r="H2" s="62" t="str">
        <f>Learners!$C15&amp;", "&amp;Learners!$B15</f>
        <v xml:space="preserve">, </v>
      </c>
      <c r="I2" s="62" t="str">
        <f>Learners!$C16&amp;", "&amp;Learners!$B16</f>
        <v xml:space="preserve">, </v>
      </c>
      <c r="J2" s="62" t="str">
        <f>Learners!$C17&amp;", "&amp;Learners!$B17</f>
        <v xml:space="preserve">, </v>
      </c>
      <c r="K2" s="62" t="str">
        <f>Learners!$C18&amp;", "&amp;Learners!$B18</f>
        <v xml:space="preserve">, </v>
      </c>
      <c r="L2" s="62" t="str">
        <f>Learners!$C19&amp;", "&amp;Learners!$B19</f>
        <v xml:space="preserve">, </v>
      </c>
      <c r="M2" s="62" t="str">
        <f>Learners!$C20&amp;", "&amp;Learners!$B20</f>
        <v xml:space="preserve">, </v>
      </c>
      <c r="N2" s="62" t="str">
        <f>Learners!$C21&amp;", "&amp;Learners!$B21</f>
        <v xml:space="preserve">, </v>
      </c>
      <c r="O2" s="62" t="str">
        <f>Learners!$C22&amp;", "&amp;Learners!$B22</f>
        <v xml:space="preserve">, </v>
      </c>
      <c r="P2" s="62" t="str">
        <f>Learners!$C23&amp;", "&amp;Learners!$B23</f>
        <v xml:space="preserve">, </v>
      </c>
      <c r="Q2" s="62" t="str">
        <f>Learners!$C24&amp;", "&amp;Learners!$B24</f>
        <v>connell, mary</v>
      </c>
      <c r="R2" s="62" t="str">
        <f>Learners!$C25&amp;", "&amp;Learners!$B25</f>
        <v xml:space="preserve">, </v>
      </c>
      <c r="S2" s="62" t="str">
        <f>Learners!$C26&amp;", "&amp;Learners!$B26</f>
        <v xml:space="preserve">, </v>
      </c>
      <c r="T2" s="62" t="str">
        <f>Learners!$C27&amp;", "&amp;Learners!$B27</f>
        <v xml:space="preserve">, </v>
      </c>
      <c r="U2" s="62" t="str">
        <f>Learners!$C28&amp;", "&amp;Learners!$B28</f>
        <v xml:space="preserve">, </v>
      </c>
      <c r="V2" s="62" t="str">
        <f>Learners!$C29&amp;", "&amp;Learners!$B29</f>
        <v xml:space="preserve">, </v>
      </c>
      <c r="W2" s="62" t="str">
        <f>Learners!$C30&amp;", "&amp;Learners!$B30</f>
        <v xml:space="preserve">, </v>
      </c>
    </row>
    <row r="3" spans="1:23" ht="18.75" x14ac:dyDescent="0.3">
      <c r="A3" s="2" t="s">
        <v>61</v>
      </c>
      <c r="D3" s="63"/>
      <c r="E3" s="63"/>
      <c r="F3" s="63"/>
      <c r="G3" s="63"/>
      <c r="H3" s="63"/>
      <c r="I3" s="63"/>
      <c r="J3" s="63"/>
      <c r="K3" s="63"/>
      <c r="L3" s="63"/>
      <c r="M3" s="63"/>
      <c r="N3" s="63"/>
      <c r="O3" s="63"/>
      <c r="P3" s="63"/>
      <c r="Q3" s="63"/>
      <c r="R3" s="63"/>
      <c r="S3" s="63"/>
      <c r="T3" s="63"/>
      <c r="U3" s="63"/>
      <c r="V3" s="63"/>
      <c r="W3" s="63"/>
    </row>
    <row r="4" spans="1:23" x14ac:dyDescent="0.25">
      <c r="D4" s="63"/>
      <c r="E4" s="63"/>
      <c r="F4" s="63"/>
      <c r="G4" s="63"/>
      <c r="H4" s="63"/>
      <c r="I4" s="63"/>
      <c r="J4" s="63"/>
      <c r="K4" s="63"/>
      <c r="L4" s="63"/>
      <c r="M4" s="63"/>
      <c r="N4" s="63"/>
      <c r="O4" s="63"/>
      <c r="P4" s="63"/>
      <c r="Q4" s="63"/>
      <c r="R4" s="63"/>
      <c r="S4" s="63"/>
      <c r="T4" s="63"/>
      <c r="U4" s="63"/>
      <c r="V4" s="63"/>
      <c r="W4" s="63"/>
    </row>
    <row r="5" spans="1:23" ht="30" x14ac:dyDescent="0.25">
      <c r="A5" s="10" t="s">
        <v>11</v>
      </c>
      <c r="B5" s="11"/>
      <c r="C5" s="12" t="s">
        <v>12</v>
      </c>
      <c r="D5" s="64"/>
      <c r="E5" s="64"/>
      <c r="F5" s="64"/>
      <c r="G5" s="64"/>
      <c r="H5" s="64"/>
      <c r="I5" s="64"/>
      <c r="J5" s="64"/>
      <c r="K5" s="64"/>
      <c r="L5" s="64"/>
      <c r="M5" s="64"/>
      <c r="N5" s="64"/>
      <c r="O5" s="64"/>
      <c r="P5" s="64"/>
      <c r="Q5" s="64"/>
      <c r="R5" s="64"/>
      <c r="S5" s="64"/>
      <c r="T5" s="64"/>
      <c r="U5" s="64"/>
      <c r="V5" s="64"/>
      <c r="W5" s="64"/>
    </row>
    <row r="6" spans="1:23" x14ac:dyDescent="0.25">
      <c r="A6" s="21" t="s">
        <v>28</v>
      </c>
      <c r="B6" s="22"/>
      <c r="C6" s="23"/>
      <c r="D6" s="24"/>
      <c r="E6" s="24"/>
      <c r="F6" s="24"/>
      <c r="G6" s="24"/>
      <c r="H6" s="24"/>
      <c r="I6" s="24"/>
      <c r="J6" s="24"/>
      <c r="K6" s="24"/>
      <c r="L6" s="24"/>
      <c r="M6" s="24"/>
      <c r="N6" s="24"/>
      <c r="O6" s="24"/>
      <c r="P6" s="24"/>
      <c r="Q6" s="24"/>
      <c r="R6" s="24"/>
      <c r="S6" s="24"/>
      <c r="T6" s="24"/>
      <c r="U6" s="24"/>
      <c r="V6" s="24"/>
      <c r="W6" s="24"/>
    </row>
    <row r="7" spans="1:23" ht="45" x14ac:dyDescent="0.25">
      <c r="A7" s="25" t="s">
        <v>13</v>
      </c>
      <c r="B7" s="34" t="s">
        <v>44</v>
      </c>
      <c r="C7" s="28">
        <v>5</v>
      </c>
      <c r="D7" s="31"/>
      <c r="E7" s="31"/>
      <c r="F7" s="31"/>
      <c r="G7" s="31"/>
      <c r="H7" s="31"/>
      <c r="I7" s="31"/>
      <c r="J7" s="31"/>
      <c r="K7" s="31"/>
      <c r="L7" s="31"/>
      <c r="M7" s="31"/>
      <c r="N7" s="31"/>
      <c r="O7" s="31"/>
      <c r="P7" s="31"/>
      <c r="Q7" s="31"/>
      <c r="R7" s="31"/>
      <c r="S7" s="31"/>
      <c r="T7" s="31"/>
      <c r="U7" s="31"/>
      <c r="V7" s="31"/>
      <c r="W7" s="31"/>
    </row>
    <row r="8" spans="1:23" ht="30" x14ac:dyDescent="0.25">
      <c r="A8" s="25" t="s">
        <v>13</v>
      </c>
      <c r="B8" s="35" t="s">
        <v>29</v>
      </c>
      <c r="C8" s="28">
        <v>5</v>
      </c>
      <c r="D8" s="40"/>
      <c r="E8" s="40"/>
      <c r="F8" s="40"/>
      <c r="G8" s="40"/>
      <c r="H8" s="40"/>
      <c r="I8" s="40"/>
      <c r="J8" s="40"/>
      <c r="K8" s="40"/>
      <c r="L8" s="40"/>
      <c r="M8" s="40"/>
      <c r="N8" s="40"/>
      <c r="O8" s="40"/>
      <c r="P8" s="40"/>
      <c r="Q8" s="40"/>
      <c r="R8" s="40"/>
      <c r="S8" s="40"/>
      <c r="T8" s="40"/>
      <c r="U8" s="40"/>
      <c r="V8" s="40"/>
      <c r="W8" s="40"/>
    </row>
    <row r="9" spans="1:23" x14ac:dyDescent="0.25">
      <c r="A9" s="25" t="s">
        <v>13</v>
      </c>
      <c r="B9" s="36" t="s">
        <v>30</v>
      </c>
      <c r="C9" s="28">
        <v>5</v>
      </c>
      <c r="D9" s="40"/>
      <c r="E9" s="40"/>
      <c r="F9" s="40"/>
      <c r="G9" s="40"/>
      <c r="H9" s="40"/>
      <c r="I9" s="40"/>
      <c r="J9" s="40"/>
      <c r="K9" s="40"/>
      <c r="L9" s="40"/>
      <c r="M9" s="40"/>
      <c r="N9" s="40"/>
      <c r="O9" s="40"/>
      <c r="P9" s="40"/>
      <c r="Q9" s="40"/>
      <c r="R9" s="40"/>
      <c r="S9" s="40"/>
      <c r="T9" s="40"/>
      <c r="U9" s="40"/>
      <c r="V9" s="40"/>
      <c r="W9" s="40"/>
    </row>
    <row r="10" spans="1:23" ht="38.25" customHeight="1" x14ac:dyDescent="0.25">
      <c r="B10" s="91" t="s">
        <v>45</v>
      </c>
      <c r="C10" s="92"/>
      <c r="D10" s="93"/>
      <c r="E10" s="93"/>
      <c r="F10" s="93"/>
      <c r="G10" s="93"/>
      <c r="H10" s="93"/>
      <c r="I10" s="93"/>
      <c r="J10" s="93"/>
      <c r="K10" s="93"/>
      <c r="L10" s="93"/>
      <c r="M10" s="93"/>
      <c r="N10" s="93"/>
      <c r="O10" s="93"/>
      <c r="P10" s="93"/>
      <c r="Q10" s="93"/>
      <c r="R10" s="93"/>
      <c r="S10" s="93"/>
      <c r="T10" s="93"/>
      <c r="U10" s="93"/>
      <c r="V10" s="93"/>
      <c r="W10" s="93"/>
    </row>
    <row r="11" spans="1:23" x14ac:dyDescent="0.25">
      <c r="A11" s="25"/>
      <c r="B11" s="37" t="s">
        <v>46</v>
      </c>
      <c r="C11" s="28">
        <v>2</v>
      </c>
      <c r="D11" s="40"/>
      <c r="E11" s="40"/>
      <c r="F11" s="40"/>
      <c r="G11" s="40"/>
      <c r="H11" s="40"/>
      <c r="I11" s="40"/>
      <c r="J11" s="40"/>
      <c r="K11" s="40"/>
      <c r="L11" s="40"/>
      <c r="M11" s="40"/>
      <c r="N11" s="40"/>
      <c r="O11" s="40"/>
      <c r="P11" s="40"/>
      <c r="Q11" s="40"/>
      <c r="R11" s="40"/>
      <c r="S11" s="40"/>
      <c r="T11" s="40"/>
      <c r="U11" s="40"/>
      <c r="V11" s="40"/>
      <c r="W11" s="40"/>
    </row>
    <row r="12" spans="1:23" x14ac:dyDescent="0.25">
      <c r="A12" s="25"/>
      <c r="B12" s="37" t="s">
        <v>47</v>
      </c>
      <c r="C12" s="28">
        <v>2</v>
      </c>
      <c r="D12" s="40"/>
      <c r="E12" s="40"/>
      <c r="F12" s="40"/>
      <c r="G12" s="40"/>
      <c r="H12" s="40"/>
      <c r="I12" s="40"/>
      <c r="J12" s="40"/>
      <c r="K12" s="40"/>
      <c r="L12" s="40"/>
      <c r="M12" s="40"/>
      <c r="N12" s="40"/>
      <c r="O12" s="40"/>
      <c r="P12" s="40"/>
      <c r="Q12" s="40"/>
      <c r="R12" s="40"/>
      <c r="S12" s="40"/>
      <c r="T12" s="40"/>
      <c r="U12" s="40"/>
      <c r="V12" s="40"/>
      <c r="W12" s="40"/>
    </row>
    <row r="13" spans="1:23" x14ac:dyDescent="0.25">
      <c r="A13" s="25"/>
      <c r="B13" s="37" t="s">
        <v>48</v>
      </c>
      <c r="C13" s="28">
        <v>2</v>
      </c>
      <c r="D13" s="40"/>
      <c r="E13" s="40"/>
      <c r="F13" s="40"/>
      <c r="G13" s="40"/>
      <c r="H13" s="40"/>
      <c r="I13" s="40"/>
      <c r="J13" s="40"/>
      <c r="K13" s="40"/>
      <c r="L13" s="40"/>
      <c r="M13" s="40"/>
      <c r="N13" s="40"/>
      <c r="O13" s="40"/>
      <c r="P13" s="40"/>
      <c r="Q13" s="40"/>
      <c r="R13" s="40"/>
      <c r="S13" s="40"/>
      <c r="T13" s="40"/>
      <c r="U13" s="40"/>
      <c r="V13" s="40"/>
      <c r="W13" s="40"/>
    </row>
    <row r="14" spans="1:23" x14ac:dyDescent="0.25">
      <c r="A14" s="25"/>
      <c r="B14" s="37" t="s">
        <v>49</v>
      </c>
      <c r="C14" s="28">
        <v>2</v>
      </c>
      <c r="D14" s="40"/>
      <c r="E14" s="40"/>
      <c r="F14" s="40"/>
      <c r="G14" s="40"/>
      <c r="H14" s="40"/>
      <c r="I14" s="40"/>
      <c r="J14" s="40"/>
      <c r="K14" s="40"/>
      <c r="L14" s="40"/>
      <c r="M14" s="40"/>
      <c r="N14" s="40"/>
      <c r="O14" s="40"/>
      <c r="P14" s="40"/>
      <c r="Q14" s="40"/>
      <c r="R14" s="40"/>
      <c r="S14" s="40"/>
      <c r="T14" s="40"/>
      <c r="U14" s="40"/>
      <c r="V14" s="40"/>
      <c r="W14" s="40"/>
    </row>
    <row r="15" spans="1:23" ht="30" x14ac:dyDescent="0.25">
      <c r="A15" s="25" t="s">
        <v>13</v>
      </c>
      <c r="B15" s="34" t="s">
        <v>31</v>
      </c>
      <c r="C15" s="28">
        <v>3</v>
      </c>
      <c r="D15" s="40"/>
      <c r="E15" s="40"/>
      <c r="F15" s="40"/>
      <c r="G15" s="40"/>
      <c r="H15" s="40"/>
      <c r="I15" s="40"/>
      <c r="J15" s="40"/>
      <c r="K15" s="40"/>
      <c r="L15" s="40"/>
      <c r="M15" s="40"/>
      <c r="N15" s="40"/>
      <c r="O15" s="40"/>
      <c r="P15" s="40"/>
      <c r="Q15" s="40"/>
      <c r="R15" s="40"/>
      <c r="S15" s="40"/>
      <c r="T15" s="40"/>
      <c r="U15" s="40"/>
      <c r="V15" s="40"/>
      <c r="W15" s="40"/>
    </row>
    <row r="16" spans="1:23" ht="45" x14ac:dyDescent="0.25">
      <c r="A16" s="25" t="s">
        <v>13</v>
      </c>
      <c r="B16" s="38" t="s">
        <v>52</v>
      </c>
      <c r="C16" s="28">
        <v>5</v>
      </c>
      <c r="D16" s="40"/>
      <c r="E16" s="40"/>
      <c r="F16" s="40"/>
      <c r="G16" s="40"/>
      <c r="H16" s="40"/>
      <c r="I16" s="40"/>
      <c r="J16" s="40"/>
      <c r="K16" s="40"/>
      <c r="L16" s="40"/>
      <c r="M16" s="40"/>
      <c r="N16" s="40"/>
      <c r="O16" s="40"/>
      <c r="P16" s="40"/>
      <c r="Q16" s="40"/>
      <c r="R16" s="40"/>
      <c r="S16" s="40"/>
      <c r="T16" s="40"/>
      <c r="U16" s="40"/>
      <c r="V16" s="40"/>
      <c r="W16" s="40"/>
    </row>
    <row r="17" spans="1:23" ht="45" x14ac:dyDescent="0.25">
      <c r="A17" s="25" t="s">
        <v>13</v>
      </c>
      <c r="B17" s="33" t="s">
        <v>51</v>
      </c>
      <c r="C17" s="28">
        <v>5</v>
      </c>
      <c r="D17" s="40"/>
      <c r="E17" s="40"/>
      <c r="F17" s="40"/>
      <c r="G17" s="40"/>
      <c r="H17" s="40"/>
      <c r="I17" s="40"/>
      <c r="J17" s="40"/>
      <c r="K17" s="40"/>
      <c r="L17" s="40"/>
      <c r="M17" s="40"/>
      <c r="N17" s="40"/>
      <c r="O17" s="40"/>
      <c r="P17" s="40"/>
      <c r="Q17" s="40"/>
      <c r="R17" s="40"/>
      <c r="S17" s="40"/>
      <c r="T17" s="40"/>
      <c r="U17" s="40"/>
      <c r="V17" s="40"/>
      <c r="W17" s="40"/>
    </row>
    <row r="18" spans="1:23" x14ac:dyDescent="0.25">
      <c r="A18" s="21" t="s">
        <v>67</v>
      </c>
      <c r="B18" s="41"/>
      <c r="C18" s="23"/>
      <c r="D18" s="24"/>
      <c r="E18" s="24"/>
      <c r="F18" s="24"/>
      <c r="G18" s="24"/>
      <c r="H18" s="24"/>
      <c r="I18" s="24"/>
      <c r="J18" s="24"/>
      <c r="K18" s="24"/>
      <c r="L18" s="24"/>
      <c r="M18" s="24"/>
      <c r="N18" s="24"/>
      <c r="O18" s="24"/>
      <c r="P18" s="24"/>
      <c r="Q18" s="24"/>
      <c r="R18" s="24"/>
      <c r="S18" s="24"/>
      <c r="T18" s="24"/>
      <c r="U18" s="24"/>
      <c r="V18" s="24"/>
      <c r="W18" s="24"/>
    </row>
    <row r="19" spans="1:23" ht="30" x14ac:dyDescent="0.25">
      <c r="A19" s="25" t="s">
        <v>13</v>
      </c>
      <c r="B19" s="33" t="s">
        <v>32</v>
      </c>
      <c r="C19" s="44">
        <v>4</v>
      </c>
      <c r="D19" s="31"/>
      <c r="E19" s="31"/>
      <c r="F19" s="31"/>
      <c r="G19" s="31"/>
      <c r="H19" s="31"/>
      <c r="I19" s="31"/>
      <c r="J19" s="31"/>
      <c r="K19" s="31"/>
      <c r="L19" s="31"/>
      <c r="M19" s="31"/>
      <c r="N19" s="31"/>
      <c r="O19" s="31"/>
      <c r="P19" s="31"/>
      <c r="Q19" s="31"/>
      <c r="R19" s="31"/>
      <c r="S19" s="31"/>
      <c r="T19" s="31"/>
      <c r="U19" s="31"/>
      <c r="V19" s="31"/>
      <c r="W19" s="31"/>
    </row>
    <row r="20" spans="1:23" ht="75" x14ac:dyDescent="0.25">
      <c r="A20" s="25" t="s">
        <v>13</v>
      </c>
      <c r="B20" s="42" t="s">
        <v>33</v>
      </c>
      <c r="C20" s="28">
        <v>6</v>
      </c>
      <c r="D20" s="31"/>
      <c r="E20" s="31"/>
      <c r="F20" s="31"/>
      <c r="G20" s="31"/>
      <c r="H20" s="31"/>
      <c r="I20" s="31"/>
      <c r="J20" s="31"/>
      <c r="K20" s="31"/>
      <c r="L20" s="31"/>
      <c r="M20" s="31"/>
      <c r="N20" s="31"/>
      <c r="O20" s="31"/>
      <c r="P20" s="31"/>
      <c r="Q20" s="31"/>
      <c r="R20" s="31"/>
      <c r="S20" s="31"/>
      <c r="T20" s="31"/>
      <c r="U20" s="31"/>
      <c r="V20" s="31"/>
      <c r="W20" s="31"/>
    </row>
    <row r="21" spans="1:23" ht="45" x14ac:dyDescent="0.25">
      <c r="A21" s="25" t="s">
        <v>13</v>
      </c>
      <c r="B21" s="33" t="s">
        <v>50</v>
      </c>
      <c r="C21" s="56">
        <v>4</v>
      </c>
      <c r="D21" s="31"/>
      <c r="E21" s="31"/>
      <c r="F21" s="31"/>
      <c r="G21" s="31"/>
      <c r="H21" s="31"/>
      <c r="I21" s="31"/>
      <c r="J21" s="31"/>
      <c r="K21" s="31"/>
      <c r="L21" s="31"/>
      <c r="M21" s="31"/>
      <c r="N21" s="31"/>
      <c r="O21" s="31"/>
      <c r="P21" s="31"/>
      <c r="Q21" s="31"/>
      <c r="R21" s="31"/>
      <c r="S21" s="31"/>
      <c r="T21" s="31"/>
      <c r="U21" s="31"/>
      <c r="V21" s="31"/>
      <c r="W21" s="31"/>
    </row>
    <row r="22" spans="1:23" x14ac:dyDescent="0.25">
      <c r="A22" s="21" t="s">
        <v>55</v>
      </c>
      <c r="B22" s="39"/>
      <c r="C22" s="23"/>
      <c r="D22" s="24"/>
      <c r="E22" s="24"/>
      <c r="F22" s="24"/>
      <c r="G22" s="24"/>
      <c r="H22" s="24"/>
      <c r="I22" s="24"/>
      <c r="J22" s="24"/>
      <c r="K22" s="24"/>
      <c r="L22" s="24"/>
      <c r="M22" s="24"/>
      <c r="N22" s="24"/>
      <c r="O22" s="24"/>
      <c r="P22" s="24"/>
      <c r="Q22" s="24"/>
      <c r="R22" s="24"/>
      <c r="S22" s="24"/>
      <c r="T22" s="24"/>
      <c r="U22" s="24"/>
      <c r="V22" s="24"/>
      <c r="W22" s="24"/>
    </row>
    <row r="23" spans="1:23" ht="197.25" customHeight="1" x14ac:dyDescent="0.25">
      <c r="A23" s="55" t="s">
        <v>57</v>
      </c>
      <c r="B23" s="82" t="s">
        <v>56</v>
      </c>
      <c r="C23" s="28">
        <v>8</v>
      </c>
      <c r="D23" s="60"/>
      <c r="E23" s="60"/>
      <c r="F23" s="60"/>
      <c r="G23" s="60"/>
      <c r="H23" s="60"/>
      <c r="I23" s="60"/>
      <c r="J23" s="60"/>
      <c r="K23" s="60"/>
      <c r="L23" s="60"/>
      <c r="M23" s="60"/>
      <c r="N23" s="60"/>
      <c r="O23" s="60"/>
      <c r="P23" s="60"/>
      <c r="Q23" s="60"/>
      <c r="R23" s="60"/>
      <c r="S23" s="60"/>
      <c r="T23" s="60"/>
      <c r="U23" s="60"/>
      <c r="V23" s="60"/>
      <c r="W23" s="60"/>
    </row>
    <row r="24" spans="1:23" ht="105" x14ac:dyDescent="0.25">
      <c r="A24" s="83" t="s">
        <v>57</v>
      </c>
      <c r="B24" s="37" t="s">
        <v>60</v>
      </c>
      <c r="C24" s="84">
        <v>6</v>
      </c>
      <c r="D24" s="60"/>
      <c r="E24" s="60"/>
      <c r="F24" s="60"/>
      <c r="G24" s="60"/>
      <c r="H24" s="60"/>
      <c r="I24" s="60"/>
      <c r="J24" s="60"/>
      <c r="K24" s="60"/>
      <c r="L24" s="60"/>
      <c r="M24" s="60"/>
      <c r="N24" s="60"/>
      <c r="O24" s="60"/>
      <c r="P24" s="60"/>
      <c r="Q24" s="60"/>
      <c r="R24" s="60"/>
      <c r="S24" s="60"/>
      <c r="T24" s="60"/>
      <c r="U24" s="60"/>
      <c r="V24" s="60"/>
      <c r="W24" s="60"/>
    </row>
    <row r="25" spans="1:23" ht="135" x14ac:dyDescent="0.25">
      <c r="A25" s="83" t="s">
        <v>58</v>
      </c>
      <c r="B25" s="43" t="s">
        <v>59</v>
      </c>
      <c r="C25" s="61">
        <v>10</v>
      </c>
      <c r="D25" s="60"/>
      <c r="E25" s="60"/>
      <c r="F25" s="60"/>
      <c r="G25" s="60"/>
      <c r="H25" s="60"/>
      <c r="I25" s="60"/>
      <c r="J25" s="60"/>
      <c r="K25" s="60"/>
      <c r="L25" s="60"/>
      <c r="M25" s="60"/>
      <c r="N25" s="60"/>
      <c r="O25" s="60"/>
      <c r="P25" s="60"/>
      <c r="Q25" s="60"/>
      <c r="R25" s="60"/>
      <c r="S25" s="60"/>
      <c r="T25" s="60"/>
      <c r="U25" s="60"/>
      <c r="V25" s="60"/>
      <c r="W25" s="60"/>
    </row>
    <row r="26" spans="1:23" x14ac:dyDescent="0.25">
      <c r="A26" s="8" t="s">
        <v>14</v>
      </c>
      <c r="B26" s="8"/>
      <c r="C26" s="9">
        <f>SUM(C6:C25)</f>
        <v>74</v>
      </c>
      <c r="D26" s="9">
        <f>SUM(D6:D25)</f>
        <v>0</v>
      </c>
      <c r="E26" s="9">
        <f>SUM(E6:E25)</f>
        <v>0</v>
      </c>
      <c r="F26" s="9">
        <f>SUM(F6:F25)</f>
        <v>0</v>
      </c>
      <c r="G26" s="9">
        <f>SUM(G6:G25)</f>
        <v>0</v>
      </c>
      <c r="H26" s="9">
        <f>SUM(H6:H25)</f>
        <v>0</v>
      </c>
      <c r="I26" s="9">
        <f>SUM(I6:I25)</f>
        <v>0</v>
      </c>
      <c r="J26" s="9">
        <f>SUM(J6:J25)</f>
        <v>0</v>
      </c>
      <c r="K26" s="9">
        <f>SUM(K6:K25)</f>
        <v>0</v>
      </c>
      <c r="L26" s="9">
        <f>SUM(L6:L25)</f>
        <v>0</v>
      </c>
      <c r="M26" s="9">
        <f>SUM(M6:M25)</f>
        <v>0</v>
      </c>
      <c r="N26" s="9">
        <f>SUM(N6:N25)</f>
        <v>0</v>
      </c>
      <c r="O26" s="9">
        <f>SUM(O6:O25)</f>
        <v>0</v>
      </c>
      <c r="P26" s="9">
        <f>SUM(P6:P25)</f>
        <v>0</v>
      </c>
      <c r="Q26" s="9">
        <f>SUM(Q6:Q25)</f>
        <v>0</v>
      </c>
      <c r="R26" s="9">
        <f>SUM(R6:R25)</f>
        <v>0</v>
      </c>
      <c r="S26" s="9">
        <f>SUM(S6:S25)</f>
        <v>0</v>
      </c>
      <c r="T26" s="9">
        <f>SUM(T6:T25)</f>
        <v>0</v>
      </c>
      <c r="U26" s="9">
        <f>SUM(U6:U25)</f>
        <v>0</v>
      </c>
      <c r="V26" s="9">
        <f>SUM(V6:V25)</f>
        <v>0</v>
      </c>
      <c r="W26" s="9">
        <f>SUM(W6:W25)</f>
        <v>0</v>
      </c>
    </row>
    <row r="28" spans="1:23" x14ac:dyDescent="0.25">
      <c r="A28" t="s">
        <v>15</v>
      </c>
      <c r="B28" t="s">
        <v>16</v>
      </c>
    </row>
    <row r="29" spans="1:23" x14ac:dyDescent="0.25">
      <c r="B29" t="s">
        <v>17</v>
      </c>
    </row>
  </sheetData>
  <sheetProtection algorithmName="SHA-512" hashValue="duQv1htw5r9ceerBHNL0JQ2PK7pN2vGXEGBSlTrqZrE9Ka9HCC0l7xeCBck+Uu6XaOfdEKJlC5PRBOTIme7xEA==" saltValue="RQKR0snjz2Iahs7P/Ku0KA=="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E7 D22:W22">
    <cfRule type="expression" dxfId="119" priority="407">
      <formula>D7&gt;$C7</formula>
    </cfRule>
  </conditionalFormatting>
  <conditionalFormatting sqref="W7">
    <cfRule type="expression" dxfId="118" priority="368">
      <formula>W7&gt;$C7</formula>
    </cfRule>
  </conditionalFormatting>
  <conditionalFormatting sqref="F7">
    <cfRule type="expression" dxfId="117" priority="385">
      <formula>F7&gt;$C7</formula>
    </cfRule>
  </conditionalFormatting>
  <conditionalFormatting sqref="G7">
    <cfRule type="expression" dxfId="116" priority="384">
      <formula>G7&gt;$C7</formula>
    </cfRule>
  </conditionalFormatting>
  <conditionalFormatting sqref="H7">
    <cfRule type="expression" dxfId="115" priority="383">
      <formula>H7&gt;$C7</formula>
    </cfRule>
  </conditionalFormatting>
  <conditionalFormatting sqref="I7">
    <cfRule type="expression" dxfId="114" priority="382">
      <formula>I7&gt;$C7</formula>
    </cfRule>
  </conditionalFormatting>
  <conditionalFormatting sqref="J7">
    <cfRule type="expression" dxfId="113" priority="381">
      <formula>J7&gt;$C7</formula>
    </cfRule>
  </conditionalFormatting>
  <conditionalFormatting sqref="K7">
    <cfRule type="expression" dxfId="112" priority="380">
      <formula>K7&gt;$C7</formula>
    </cfRule>
  </conditionalFormatting>
  <conditionalFormatting sqref="L7">
    <cfRule type="expression" dxfId="111" priority="379">
      <formula>L7&gt;$C7</formula>
    </cfRule>
  </conditionalFormatting>
  <conditionalFormatting sqref="M7">
    <cfRule type="expression" dxfId="110" priority="378">
      <formula>M7&gt;$C7</formula>
    </cfRule>
  </conditionalFormatting>
  <conditionalFormatting sqref="N7">
    <cfRule type="expression" dxfId="109" priority="377">
      <formula>N7&gt;$C7</formula>
    </cfRule>
  </conditionalFormatting>
  <conditionalFormatting sqref="O7">
    <cfRule type="expression" dxfId="108" priority="376">
      <formula>O7&gt;$C7</formula>
    </cfRule>
  </conditionalFormatting>
  <conditionalFormatting sqref="P7">
    <cfRule type="expression" dxfId="107" priority="375">
      <formula>P7&gt;$C7</formula>
    </cfRule>
  </conditionalFormatting>
  <conditionalFormatting sqref="Q7">
    <cfRule type="expression" dxfId="106" priority="374">
      <formula>Q7&gt;$C7</formula>
    </cfRule>
  </conditionalFormatting>
  <conditionalFormatting sqref="R7">
    <cfRule type="expression" dxfId="105" priority="373">
      <formula>R7&gt;$C7</formula>
    </cfRule>
  </conditionalFormatting>
  <conditionalFormatting sqref="S7">
    <cfRule type="expression" dxfId="104" priority="372">
      <formula>S7&gt;$C7</formula>
    </cfRule>
  </conditionalFormatting>
  <conditionalFormatting sqref="T7">
    <cfRule type="expression" dxfId="103" priority="371">
      <formula>T7&gt;$C7</formula>
    </cfRule>
  </conditionalFormatting>
  <conditionalFormatting sqref="U7">
    <cfRule type="expression" dxfId="102" priority="370">
      <formula>U7&gt;$C7</formula>
    </cfRule>
  </conditionalFormatting>
  <conditionalFormatting sqref="V7">
    <cfRule type="expression" dxfId="101" priority="369">
      <formula>V7&gt;$C7</formula>
    </cfRule>
  </conditionalFormatting>
  <conditionalFormatting sqref="D6">
    <cfRule type="expression" dxfId="100" priority="187">
      <formula>D6&gt;$C6</formula>
    </cfRule>
  </conditionalFormatting>
  <conditionalFormatting sqref="E6:W6">
    <cfRule type="expression" dxfId="99" priority="186">
      <formula>E6&gt;$C6</formula>
    </cfRule>
  </conditionalFormatting>
  <conditionalFormatting sqref="D18">
    <cfRule type="expression" dxfId="98" priority="185">
      <formula>D18&gt;$C18</formula>
    </cfRule>
  </conditionalFormatting>
  <conditionalFormatting sqref="E18:W18">
    <cfRule type="expression" dxfId="97" priority="184">
      <formula>E18&gt;$C18</formula>
    </cfRule>
  </conditionalFormatting>
  <conditionalFormatting sqref="D19">
    <cfRule type="expression" dxfId="96" priority="167">
      <formula>D19&gt;$C19</formula>
    </cfRule>
  </conditionalFormatting>
  <conditionalFormatting sqref="W19">
    <cfRule type="expression" dxfId="95" priority="148">
      <formula>W19&gt;$C19</formula>
    </cfRule>
  </conditionalFormatting>
  <conditionalFormatting sqref="E19">
    <cfRule type="expression" dxfId="94" priority="166">
      <formula>E19&gt;$C19</formula>
    </cfRule>
  </conditionalFormatting>
  <conditionalFormatting sqref="F19">
    <cfRule type="expression" dxfId="93" priority="165">
      <formula>F19&gt;$C19</formula>
    </cfRule>
  </conditionalFormatting>
  <conditionalFormatting sqref="G19">
    <cfRule type="expression" dxfId="92" priority="164">
      <formula>G19&gt;$C19</formula>
    </cfRule>
  </conditionalFormatting>
  <conditionalFormatting sqref="H19">
    <cfRule type="expression" dxfId="91" priority="163">
      <formula>H19&gt;$C19</formula>
    </cfRule>
  </conditionalFormatting>
  <conditionalFormatting sqref="I19">
    <cfRule type="expression" dxfId="90" priority="162">
      <formula>I19&gt;$C19</formula>
    </cfRule>
  </conditionalFormatting>
  <conditionalFormatting sqref="J19">
    <cfRule type="expression" dxfId="89" priority="161">
      <formula>J19&gt;$C19</formula>
    </cfRule>
  </conditionalFormatting>
  <conditionalFormatting sqref="K19">
    <cfRule type="expression" dxfId="88" priority="160">
      <formula>K19&gt;$C19</formula>
    </cfRule>
  </conditionalFormatting>
  <conditionalFormatting sqref="L19">
    <cfRule type="expression" dxfId="87" priority="159">
      <formula>L19&gt;$C19</formula>
    </cfRule>
  </conditionalFormatting>
  <conditionalFormatting sqref="M19">
    <cfRule type="expression" dxfId="86" priority="158">
      <formula>M19&gt;$C19</formula>
    </cfRule>
  </conditionalFormatting>
  <conditionalFormatting sqref="N19">
    <cfRule type="expression" dxfId="85" priority="157">
      <formula>N19&gt;$C19</formula>
    </cfRule>
  </conditionalFormatting>
  <conditionalFormatting sqref="O19">
    <cfRule type="expression" dxfId="84" priority="156">
      <formula>O19&gt;$C19</formula>
    </cfRule>
  </conditionalFormatting>
  <conditionalFormatting sqref="P19">
    <cfRule type="expression" dxfId="83" priority="155">
      <formula>P19&gt;$C19</formula>
    </cfRule>
  </conditionalFormatting>
  <conditionalFormatting sqref="Q19">
    <cfRule type="expression" dxfId="82" priority="154">
      <formula>Q19&gt;$C19</formula>
    </cfRule>
  </conditionalFormatting>
  <conditionalFormatting sqref="R19">
    <cfRule type="expression" dxfId="81" priority="153">
      <formula>R19&gt;$C19</formula>
    </cfRule>
  </conditionalFormatting>
  <conditionalFormatting sqref="S19">
    <cfRule type="expression" dxfId="80" priority="152">
      <formula>S19&gt;$C19</formula>
    </cfRule>
  </conditionalFormatting>
  <conditionalFormatting sqref="T19">
    <cfRule type="expression" dxfId="79" priority="151">
      <formula>T19&gt;$C19</formula>
    </cfRule>
  </conditionalFormatting>
  <conditionalFormatting sqref="U19">
    <cfRule type="expression" dxfId="78" priority="150">
      <formula>U19&gt;$C19</formula>
    </cfRule>
  </conditionalFormatting>
  <conditionalFormatting sqref="V19">
    <cfRule type="expression" dxfId="77" priority="149">
      <formula>V19&gt;$C19</formula>
    </cfRule>
  </conditionalFormatting>
  <conditionalFormatting sqref="D8:W17">
    <cfRule type="expression" dxfId="76" priority="6">
      <formula>D8&gt;$C8</formula>
    </cfRule>
  </conditionalFormatting>
  <conditionalFormatting sqref="D20:W21">
    <cfRule type="expression" dxfId="75" priority="5">
      <formula>D20&gt;$C20</formula>
    </cfRule>
  </conditionalFormatting>
  <conditionalFormatting sqref="D23:W23">
    <cfRule type="expression" dxfId="74" priority="3">
      <formula>D23&gt;$C23</formula>
    </cfRule>
  </conditionalFormatting>
  <conditionalFormatting sqref="D25:W25">
    <cfRule type="expression" dxfId="73" priority="2">
      <formula>D25&gt;$C25</formula>
    </cfRule>
  </conditionalFormatting>
  <conditionalFormatting sqref="D24:W24">
    <cfRule type="expression" dxfId="72" priority="1">
      <formula>D24&gt;$C24</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32"/>
  <sheetViews>
    <sheetView workbookViewId="0">
      <pane xSplit="2" ySplit="6" topLeftCell="C7" activePane="bottomRight" state="frozen"/>
      <selection pane="topRight" activeCell="C1" sqref="C1"/>
      <selection pane="bottomLeft" activeCell="A6" sqref="A6"/>
      <selection pane="bottomRight" activeCell="J20" sqref="J20:J28"/>
    </sheetView>
  </sheetViews>
  <sheetFormatPr defaultRowHeight="15" x14ac:dyDescent="0.25"/>
  <cols>
    <col min="1" max="1" width="9.7109375" customWidth="1"/>
    <col min="2" max="2" width="94.7109375" customWidth="1"/>
    <col min="3" max="3" width="7.5703125" customWidth="1"/>
    <col min="4" max="23" width="6" customWidth="1"/>
  </cols>
  <sheetData>
    <row r="1" spans="1:23" ht="18.75" x14ac:dyDescent="0.3">
      <c r="A1" s="2" t="str">
        <f>Learners!A1</f>
        <v>6N1946 Work Experience - Version B</v>
      </c>
    </row>
    <row r="2" spans="1:23" ht="79.5" x14ac:dyDescent="0.3">
      <c r="A2" s="2"/>
      <c r="B2" s="58" t="s">
        <v>63</v>
      </c>
    </row>
    <row r="3" spans="1:23" ht="18.75" customHeight="1" x14ac:dyDescent="0.3">
      <c r="A3" s="2"/>
      <c r="B3" s="53"/>
      <c r="D3" s="65" t="str">
        <f>Learners!$C11&amp;", "&amp;Learners!$B11</f>
        <v xml:space="preserve">, </v>
      </c>
      <c r="E3" s="65" t="str">
        <f>Learners!$C12&amp;", "&amp;Learners!$B12</f>
        <v xml:space="preserve">, </v>
      </c>
      <c r="F3" s="65" t="str">
        <f>Learners!$C13&amp;", "&amp;Learners!$B13</f>
        <v xml:space="preserve">, </v>
      </c>
      <c r="G3" s="65" t="str">
        <f>Learners!$C14&amp;", "&amp;Learners!$B14</f>
        <v xml:space="preserve">, </v>
      </c>
      <c r="H3" s="65" t="str">
        <f>Learners!$C15&amp;", "&amp;Learners!$B15</f>
        <v xml:space="preserve">, </v>
      </c>
      <c r="I3" s="65" t="str">
        <f>Learners!$C16&amp;", "&amp;Learners!$B16</f>
        <v xml:space="preserve">, </v>
      </c>
      <c r="J3" s="65" t="str">
        <f>Learners!$C17&amp;", "&amp;Learners!$B17</f>
        <v xml:space="preserve">, </v>
      </c>
      <c r="K3" s="65" t="str">
        <f>Learners!$C18&amp;", "&amp;Learners!$B18</f>
        <v xml:space="preserve">, </v>
      </c>
      <c r="L3" s="65" t="str">
        <f>Learners!$C19&amp;", "&amp;Learners!$B19</f>
        <v xml:space="preserve">, </v>
      </c>
      <c r="M3" s="65" t="str">
        <f>Learners!$C20&amp;", "&amp;Learners!$B20</f>
        <v xml:space="preserve">, </v>
      </c>
      <c r="N3" s="65" t="str">
        <f>Learners!$C21&amp;", "&amp;Learners!$B21</f>
        <v xml:space="preserve">, </v>
      </c>
      <c r="O3" s="65" t="str">
        <f>Learners!$C22&amp;", "&amp;Learners!$B22</f>
        <v xml:space="preserve">, </v>
      </c>
      <c r="P3" s="65" t="str">
        <f>Learners!$C23&amp;", "&amp;Learners!$B23</f>
        <v xml:space="preserve">, </v>
      </c>
      <c r="Q3" s="65" t="str">
        <f>Learners!$C24&amp;", "&amp;Learners!$B24</f>
        <v>connell, mary</v>
      </c>
      <c r="R3" s="65" t="str">
        <f>Learners!$C25&amp;", "&amp;Learners!$B25</f>
        <v xml:space="preserve">, </v>
      </c>
      <c r="S3" s="65" t="str">
        <f>Learners!$C26&amp;", "&amp;Learners!$B26</f>
        <v xml:space="preserve">, </v>
      </c>
      <c r="T3" s="65" t="str">
        <f>Learners!$C27&amp;", "&amp;Learners!$B27</f>
        <v xml:space="preserve">, </v>
      </c>
      <c r="U3" s="65" t="str">
        <f>Learners!$C28&amp;", "&amp;Learners!$B28</f>
        <v xml:space="preserve">, </v>
      </c>
      <c r="V3" s="65" t="str">
        <f>Learners!$C29&amp;", "&amp;Learners!$B29</f>
        <v xml:space="preserve">, </v>
      </c>
      <c r="W3" s="65" t="str">
        <f>Learners!$C30&amp;", "&amp;Learners!$B30</f>
        <v xml:space="preserve">, </v>
      </c>
    </row>
    <row r="4" spans="1:23" ht="18.75" x14ac:dyDescent="0.3">
      <c r="A4" s="2" t="s">
        <v>64</v>
      </c>
      <c r="D4" s="63"/>
      <c r="E4" s="63"/>
      <c r="F4" s="76"/>
      <c r="G4" s="63"/>
      <c r="H4" s="63"/>
      <c r="I4" s="63"/>
      <c r="J4" s="63"/>
      <c r="K4" s="63"/>
      <c r="L4" s="63"/>
      <c r="M4" s="63"/>
      <c r="N4" s="63"/>
      <c r="O4" s="63"/>
      <c r="P4" s="63"/>
      <c r="Q4" s="63"/>
      <c r="R4" s="63"/>
      <c r="S4" s="63"/>
      <c r="T4" s="63"/>
      <c r="U4" s="63"/>
      <c r="V4" s="63"/>
      <c r="W4" s="63"/>
    </row>
    <row r="5" spans="1:23" x14ac:dyDescent="0.25">
      <c r="D5" s="63"/>
      <c r="E5" s="63"/>
      <c r="F5" s="76"/>
      <c r="G5" s="63"/>
      <c r="H5" s="63"/>
      <c r="I5" s="63"/>
      <c r="J5" s="63"/>
      <c r="K5" s="63"/>
      <c r="L5" s="63"/>
      <c r="M5" s="63"/>
      <c r="N5" s="63"/>
      <c r="O5" s="63"/>
      <c r="P5" s="63"/>
      <c r="Q5" s="63"/>
      <c r="R5" s="63"/>
      <c r="S5" s="63"/>
      <c r="T5" s="63"/>
      <c r="U5" s="63"/>
      <c r="V5" s="63"/>
      <c r="W5" s="63"/>
    </row>
    <row r="6" spans="1:23" ht="30" x14ac:dyDescent="0.25">
      <c r="A6" s="10" t="s">
        <v>11</v>
      </c>
      <c r="B6" s="11"/>
      <c r="C6" s="59" t="s">
        <v>12</v>
      </c>
      <c r="D6" s="64"/>
      <c r="E6" s="64"/>
      <c r="F6" s="77"/>
      <c r="G6" s="64"/>
      <c r="H6" s="64"/>
      <c r="I6" s="64"/>
      <c r="J6" s="64"/>
      <c r="K6" s="64"/>
      <c r="L6" s="64"/>
      <c r="M6" s="64"/>
      <c r="N6" s="64"/>
      <c r="O6" s="64"/>
      <c r="P6" s="64"/>
      <c r="Q6" s="64"/>
      <c r="R6" s="64"/>
      <c r="S6" s="64"/>
      <c r="T6" s="64"/>
      <c r="U6" s="64"/>
      <c r="V6" s="64"/>
      <c r="W6" s="64"/>
    </row>
    <row r="7" spans="1:23" x14ac:dyDescent="0.25">
      <c r="A7" s="21" t="s">
        <v>53</v>
      </c>
      <c r="B7" s="22"/>
      <c r="C7" s="23"/>
      <c r="D7" s="24"/>
      <c r="E7" s="24"/>
      <c r="F7" s="24"/>
      <c r="G7" s="24"/>
      <c r="H7" s="24"/>
      <c r="I7" s="24"/>
      <c r="J7" s="24"/>
      <c r="K7" s="24"/>
      <c r="L7" s="24"/>
      <c r="M7" s="24"/>
      <c r="N7" s="24"/>
      <c r="O7" s="24"/>
      <c r="P7" s="24"/>
      <c r="Q7" s="24"/>
      <c r="R7" s="24"/>
      <c r="S7" s="24"/>
      <c r="T7" s="24"/>
      <c r="U7" s="24"/>
      <c r="V7" s="24"/>
      <c r="W7" s="24"/>
    </row>
    <row r="8" spans="1:23" ht="27" customHeight="1" x14ac:dyDescent="0.25">
      <c r="A8" s="86" t="s">
        <v>13</v>
      </c>
      <c r="B8" s="57" t="s">
        <v>62</v>
      </c>
      <c r="C8" s="85">
        <v>6</v>
      </c>
      <c r="D8" s="31"/>
      <c r="E8" s="31"/>
      <c r="F8" s="31"/>
      <c r="G8" s="31"/>
      <c r="H8" s="54"/>
      <c r="I8" s="31"/>
      <c r="J8" s="31"/>
      <c r="K8" s="31"/>
      <c r="L8" s="31"/>
      <c r="M8" s="31"/>
      <c r="N8" s="31"/>
      <c r="O8" s="31"/>
      <c r="P8" s="31"/>
      <c r="Q8" s="31"/>
      <c r="R8" s="31"/>
      <c r="S8" s="31"/>
      <c r="T8" s="31"/>
      <c r="U8" s="31"/>
      <c r="V8" s="31"/>
      <c r="W8" s="31"/>
    </row>
    <row r="9" spans="1:23" x14ac:dyDescent="0.25">
      <c r="A9" s="21" t="s">
        <v>34</v>
      </c>
      <c r="B9" s="39"/>
      <c r="C9" s="23"/>
      <c r="D9" s="24"/>
      <c r="E9" s="24"/>
      <c r="F9" s="24"/>
      <c r="G9" s="24"/>
      <c r="H9" s="24"/>
      <c r="I9" s="24"/>
      <c r="J9" s="24"/>
      <c r="K9" s="24"/>
      <c r="L9" s="24"/>
      <c r="M9" s="24"/>
      <c r="N9" s="24"/>
      <c r="O9" s="24"/>
      <c r="P9" s="24"/>
      <c r="Q9" s="24"/>
      <c r="R9" s="24"/>
      <c r="S9" s="24"/>
      <c r="T9" s="24"/>
      <c r="U9" s="24"/>
      <c r="V9" s="24"/>
      <c r="W9" s="24"/>
    </row>
    <row r="10" spans="1:23" x14ac:dyDescent="0.25">
      <c r="A10" s="21" t="s">
        <v>35</v>
      </c>
      <c r="B10" s="87"/>
      <c r="C10" s="52"/>
      <c r="D10" s="24"/>
      <c r="E10" s="24"/>
      <c r="F10" s="24"/>
      <c r="G10" s="24"/>
      <c r="H10" s="24"/>
      <c r="I10" s="24"/>
      <c r="J10" s="24"/>
      <c r="K10" s="24"/>
      <c r="L10" s="24"/>
      <c r="M10" s="24"/>
      <c r="N10" s="24"/>
      <c r="O10" s="24"/>
      <c r="P10" s="24"/>
      <c r="Q10" s="24"/>
      <c r="R10" s="24"/>
      <c r="S10" s="24"/>
      <c r="T10" s="24"/>
      <c r="U10" s="24"/>
      <c r="V10" s="24"/>
      <c r="W10" s="24"/>
    </row>
    <row r="11" spans="1:23" x14ac:dyDescent="0.25">
      <c r="A11" s="25" t="s">
        <v>13</v>
      </c>
      <c r="B11" s="50" t="s">
        <v>36</v>
      </c>
      <c r="C11" s="5">
        <v>2.5</v>
      </c>
      <c r="D11" s="88"/>
      <c r="E11" s="89"/>
      <c r="F11" s="90"/>
      <c r="G11" s="90"/>
      <c r="H11" s="88"/>
      <c r="I11" s="90"/>
      <c r="J11" s="90"/>
      <c r="K11" s="90"/>
      <c r="L11" s="90"/>
      <c r="M11" s="90"/>
      <c r="N11" s="90"/>
      <c r="O11" s="90"/>
      <c r="P11" s="90"/>
      <c r="Q11" s="90"/>
      <c r="R11" s="90"/>
      <c r="S11" s="90"/>
      <c r="T11" s="90"/>
      <c r="U11" s="90"/>
      <c r="V11" s="90"/>
      <c r="W11" s="90"/>
    </row>
    <row r="12" spans="1:23" x14ac:dyDescent="0.25">
      <c r="A12" s="25" t="s">
        <v>13</v>
      </c>
      <c r="B12" s="32" t="s">
        <v>37</v>
      </c>
      <c r="C12" s="5">
        <v>2.5</v>
      </c>
      <c r="D12" s="40"/>
      <c r="E12" s="48"/>
      <c r="F12" s="31"/>
      <c r="G12" s="31"/>
      <c r="H12" s="40"/>
      <c r="I12" s="31"/>
      <c r="J12" s="31"/>
      <c r="K12" s="31"/>
      <c r="L12" s="31"/>
      <c r="M12" s="31"/>
      <c r="N12" s="31"/>
      <c r="O12" s="31"/>
      <c r="P12" s="31"/>
      <c r="Q12" s="31"/>
      <c r="R12" s="31"/>
      <c r="S12" s="31"/>
      <c r="T12" s="31"/>
      <c r="U12" s="31"/>
      <c r="V12" s="31"/>
      <c r="W12" s="31"/>
    </row>
    <row r="13" spans="1:23" x14ac:dyDescent="0.25">
      <c r="A13" s="25" t="s">
        <v>13</v>
      </c>
      <c r="B13" s="45" t="s">
        <v>38</v>
      </c>
      <c r="C13" s="5">
        <v>2.5</v>
      </c>
      <c r="D13" s="40"/>
      <c r="E13" s="40"/>
      <c r="F13" s="40"/>
      <c r="G13" s="40"/>
      <c r="H13" s="40"/>
      <c r="I13" s="40"/>
      <c r="J13" s="40"/>
      <c r="K13" s="40"/>
      <c r="L13" s="40"/>
      <c r="M13" s="40"/>
      <c r="N13" s="40"/>
      <c r="O13" s="40"/>
      <c r="P13" s="40"/>
      <c r="Q13" s="40"/>
      <c r="R13" s="40"/>
      <c r="S13" s="40"/>
      <c r="T13" s="40"/>
      <c r="U13" s="40"/>
      <c r="V13" s="40"/>
      <c r="W13" s="40"/>
    </row>
    <row r="14" spans="1:23" x14ac:dyDescent="0.25">
      <c r="A14" s="25" t="s">
        <v>13</v>
      </c>
      <c r="B14" s="46" t="s">
        <v>39</v>
      </c>
      <c r="C14" s="5">
        <v>2.5</v>
      </c>
      <c r="D14" s="40"/>
      <c r="E14" s="40"/>
      <c r="F14" s="40"/>
      <c r="G14" s="40"/>
      <c r="H14" s="40"/>
      <c r="I14" s="40"/>
      <c r="J14" s="40"/>
      <c r="K14" s="40"/>
      <c r="L14" s="40"/>
      <c r="M14" s="40"/>
      <c r="N14" s="40"/>
      <c r="O14" s="40"/>
      <c r="P14" s="40"/>
      <c r="Q14" s="40"/>
      <c r="R14" s="40"/>
      <c r="S14" s="40"/>
      <c r="T14" s="40"/>
      <c r="U14" s="40"/>
      <c r="V14" s="40"/>
      <c r="W14" s="40"/>
    </row>
    <row r="15" spans="1:23" x14ac:dyDescent="0.25">
      <c r="A15" s="25" t="s">
        <v>13</v>
      </c>
      <c r="B15" s="32" t="s">
        <v>40</v>
      </c>
      <c r="C15" s="5">
        <v>2.5</v>
      </c>
      <c r="D15" s="40"/>
      <c r="E15" s="40"/>
      <c r="F15" s="40"/>
      <c r="G15" s="40"/>
      <c r="H15" s="40"/>
      <c r="I15" s="40"/>
      <c r="J15" s="40"/>
      <c r="K15" s="40"/>
      <c r="L15" s="40"/>
      <c r="M15" s="40"/>
      <c r="N15" s="40"/>
      <c r="O15" s="40"/>
      <c r="P15" s="40"/>
      <c r="Q15" s="40"/>
      <c r="R15" s="40"/>
      <c r="S15" s="40"/>
      <c r="T15" s="40"/>
      <c r="U15" s="40"/>
      <c r="V15" s="40"/>
      <c r="W15" s="40"/>
    </row>
    <row r="16" spans="1:23" x14ac:dyDescent="0.25">
      <c r="A16" s="25" t="s">
        <v>13</v>
      </c>
      <c r="B16" s="50" t="s">
        <v>41</v>
      </c>
      <c r="C16" s="5">
        <v>2.5</v>
      </c>
      <c r="D16" s="40"/>
      <c r="E16" s="40"/>
      <c r="F16" s="40"/>
      <c r="G16" s="40"/>
      <c r="H16" s="40"/>
      <c r="I16" s="40"/>
      <c r="J16" s="40"/>
      <c r="K16" s="40"/>
      <c r="L16" s="40"/>
      <c r="M16" s="40"/>
      <c r="N16" s="40"/>
      <c r="O16" s="40"/>
      <c r="P16" s="40"/>
      <c r="Q16" s="40"/>
      <c r="R16" s="40"/>
      <c r="S16" s="40"/>
      <c r="T16" s="40"/>
      <c r="U16" s="40"/>
      <c r="V16" s="40"/>
      <c r="W16" s="40"/>
    </row>
    <row r="17" spans="1:23" x14ac:dyDescent="0.25">
      <c r="A17" s="25" t="s">
        <v>13</v>
      </c>
      <c r="B17" s="50" t="s">
        <v>42</v>
      </c>
      <c r="C17" s="5">
        <v>2.5</v>
      </c>
      <c r="D17" s="40"/>
      <c r="E17" s="40"/>
      <c r="F17" s="40"/>
      <c r="G17" s="40"/>
      <c r="H17" s="40"/>
      <c r="I17" s="40"/>
      <c r="J17" s="40"/>
      <c r="K17" s="40"/>
      <c r="L17" s="40"/>
      <c r="M17" s="40"/>
      <c r="N17" s="40"/>
      <c r="O17" s="40"/>
      <c r="P17" s="40"/>
      <c r="Q17" s="40"/>
      <c r="R17" s="40"/>
      <c r="S17" s="40"/>
      <c r="T17" s="40"/>
      <c r="U17" s="40"/>
      <c r="V17" s="40"/>
      <c r="W17" s="40"/>
    </row>
    <row r="18" spans="1:23" x14ac:dyDescent="0.25">
      <c r="A18" s="25" t="s">
        <v>13</v>
      </c>
      <c r="B18" s="50" t="s">
        <v>43</v>
      </c>
      <c r="C18" s="5">
        <v>2.5</v>
      </c>
      <c r="D18" s="40"/>
      <c r="E18" s="40"/>
      <c r="F18" s="40"/>
      <c r="G18" s="40"/>
      <c r="H18" s="40"/>
      <c r="I18" s="40"/>
      <c r="J18" s="40"/>
      <c r="K18" s="40"/>
      <c r="L18" s="40"/>
      <c r="M18" s="40"/>
      <c r="N18" s="40"/>
      <c r="O18" s="40"/>
      <c r="P18" s="40"/>
      <c r="Q18" s="40"/>
      <c r="R18" s="40"/>
      <c r="S18" s="40"/>
      <c r="T18" s="40"/>
      <c r="U18" s="40"/>
      <c r="V18" s="40"/>
      <c r="W18" s="40"/>
    </row>
    <row r="19" spans="1:23" x14ac:dyDescent="0.25">
      <c r="A19" s="21"/>
      <c r="B19" s="22"/>
      <c r="C19" s="49"/>
      <c r="D19" s="51"/>
      <c r="E19" s="24"/>
      <c r="F19" s="24"/>
      <c r="G19" s="24"/>
      <c r="H19" s="24"/>
      <c r="I19" s="24"/>
      <c r="J19" s="24"/>
      <c r="K19" s="24"/>
      <c r="L19" s="24"/>
      <c r="M19" s="24"/>
      <c r="N19" s="24"/>
      <c r="O19" s="24"/>
      <c r="P19" s="24"/>
      <c r="Q19" s="24"/>
      <c r="R19" s="24"/>
      <c r="S19" s="24"/>
      <c r="T19" s="24"/>
      <c r="U19" s="24"/>
      <c r="V19" s="24"/>
      <c r="W19" s="24"/>
    </row>
    <row r="20" spans="1:23" x14ac:dyDescent="0.25">
      <c r="A20" s="73"/>
      <c r="B20" s="72"/>
      <c r="C20" s="69"/>
      <c r="D20" s="66"/>
      <c r="E20" s="66"/>
      <c r="F20" s="66"/>
      <c r="G20" s="66"/>
      <c r="H20" s="66"/>
      <c r="I20" s="66"/>
      <c r="J20" s="66"/>
      <c r="K20" s="66"/>
      <c r="L20" s="66"/>
      <c r="M20" s="66"/>
      <c r="N20" s="66"/>
      <c r="O20" s="66"/>
      <c r="P20" s="66"/>
      <c r="Q20" s="66"/>
      <c r="R20" s="66"/>
      <c r="S20" s="66"/>
      <c r="T20" s="66"/>
      <c r="U20" s="66"/>
      <c r="V20" s="66"/>
      <c r="W20" s="66"/>
    </row>
    <row r="21" spans="1:23" x14ac:dyDescent="0.25">
      <c r="A21" s="74"/>
      <c r="B21" s="72"/>
      <c r="C21" s="70"/>
      <c r="D21" s="67"/>
      <c r="E21" s="67"/>
      <c r="F21" s="67"/>
      <c r="G21" s="67"/>
      <c r="H21" s="67"/>
      <c r="I21" s="67"/>
      <c r="J21" s="67"/>
      <c r="K21" s="67"/>
      <c r="L21" s="67"/>
      <c r="M21" s="67"/>
      <c r="N21" s="67"/>
      <c r="O21" s="67"/>
      <c r="P21" s="67"/>
      <c r="Q21" s="67"/>
      <c r="R21" s="67"/>
      <c r="S21" s="67"/>
      <c r="T21" s="67"/>
      <c r="U21" s="67"/>
      <c r="V21" s="67"/>
      <c r="W21" s="67"/>
    </row>
    <row r="22" spans="1:23" x14ac:dyDescent="0.25">
      <c r="A22" s="74"/>
      <c r="B22" s="72"/>
      <c r="C22" s="70"/>
      <c r="D22" s="67"/>
      <c r="E22" s="67"/>
      <c r="F22" s="67"/>
      <c r="G22" s="67"/>
      <c r="H22" s="67"/>
      <c r="I22" s="67"/>
      <c r="J22" s="67"/>
      <c r="K22" s="67"/>
      <c r="L22" s="67"/>
      <c r="M22" s="67"/>
      <c r="N22" s="67"/>
      <c r="O22" s="67"/>
      <c r="P22" s="67"/>
      <c r="Q22" s="67"/>
      <c r="R22" s="67"/>
      <c r="S22" s="67"/>
      <c r="T22" s="67"/>
      <c r="U22" s="67"/>
      <c r="V22" s="67"/>
      <c r="W22" s="67"/>
    </row>
    <row r="23" spans="1:23" s="47" customFormat="1" ht="12.75" customHeight="1" x14ac:dyDescent="0.2">
      <c r="A23" s="74"/>
      <c r="B23" s="72"/>
      <c r="C23" s="70"/>
      <c r="D23" s="67"/>
      <c r="E23" s="67"/>
      <c r="F23" s="67"/>
      <c r="G23" s="67"/>
      <c r="H23" s="67"/>
      <c r="I23" s="67"/>
      <c r="J23" s="67"/>
      <c r="K23" s="67"/>
      <c r="L23" s="67"/>
      <c r="M23" s="67"/>
      <c r="N23" s="67"/>
      <c r="O23" s="67"/>
      <c r="P23" s="67"/>
      <c r="Q23" s="67"/>
      <c r="R23" s="67"/>
      <c r="S23" s="67"/>
      <c r="T23" s="67"/>
      <c r="U23" s="67"/>
      <c r="V23" s="67"/>
      <c r="W23" s="67"/>
    </row>
    <row r="24" spans="1:23" x14ac:dyDescent="0.25">
      <c r="A24" s="74"/>
      <c r="B24" s="72"/>
      <c r="C24" s="70"/>
      <c r="D24" s="67"/>
      <c r="E24" s="67"/>
      <c r="F24" s="67"/>
      <c r="G24" s="67"/>
      <c r="H24" s="67"/>
      <c r="I24" s="67"/>
      <c r="J24" s="67"/>
      <c r="K24" s="67"/>
      <c r="L24" s="67"/>
      <c r="M24" s="67"/>
      <c r="N24" s="67"/>
      <c r="O24" s="67"/>
      <c r="P24" s="67"/>
      <c r="Q24" s="67"/>
      <c r="R24" s="67"/>
      <c r="S24" s="67"/>
      <c r="T24" s="67"/>
      <c r="U24" s="67"/>
      <c r="V24" s="67"/>
      <c r="W24" s="67"/>
    </row>
    <row r="25" spans="1:23" x14ac:dyDescent="0.25">
      <c r="A25" s="74"/>
      <c r="B25" s="72"/>
      <c r="C25" s="70"/>
      <c r="D25" s="67"/>
      <c r="E25" s="67"/>
      <c r="F25" s="67"/>
      <c r="G25" s="67"/>
      <c r="H25" s="67"/>
      <c r="I25" s="67"/>
      <c r="J25" s="67"/>
      <c r="K25" s="67"/>
      <c r="L25" s="67"/>
      <c r="M25" s="67"/>
      <c r="N25" s="67"/>
      <c r="O25" s="67"/>
      <c r="P25" s="67"/>
      <c r="Q25" s="67"/>
      <c r="R25" s="67"/>
      <c r="S25" s="67"/>
      <c r="T25" s="67"/>
      <c r="U25" s="67"/>
      <c r="V25" s="67"/>
      <c r="W25" s="67"/>
    </row>
    <row r="26" spans="1:23" x14ac:dyDescent="0.25">
      <c r="A26" s="74"/>
      <c r="B26" s="72"/>
      <c r="C26" s="70"/>
      <c r="D26" s="67"/>
      <c r="E26" s="67"/>
      <c r="F26" s="67"/>
      <c r="G26" s="67"/>
      <c r="H26" s="67"/>
      <c r="I26" s="67"/>
      <c r="J26" s="67"/>
      <c r="K26" s="67"/>
      <c r="L26" s="67"/>
      <c r="M26" s="67"/>
      <c r="N26" s="67"/>
      <c r="O26" s="67"/>
      <c r="P26" s="67"/>
      <c r="Q26" s="67"/>
      <c r="R26" s="67"/>
      <c r="S26" s="67"/>
      <c r="T26" s="67"/>
      <c r="U26" s="67"/>
      <c r="V26" s="67"/>
      <c r="W26" s="67"/>
    </row>
    <row r="27" spans="1:23" ht="8.25" customHeight="1" x14ac:dyDescent="0.25">
      <c r="A27" s="74"/>
      <c r="B27" s="72"/>
      <c r="C27" s="70"/>
      <c r="D27" s="67"/>
      <c r="E27" s="67"/>
      <c r="F27" s="67"/>
      <c r="G27" s="67"/>
      <c r="H27" s="67"/>
      <c r="I27" s="67"/>
      <c r="J27" s="67"/>
      <c r="K27" s="67"/>
      <c r="L27" s="67"/>
      <c r="M27" s="67"/>
      <c r="N27" s="67"/>
      <c r="O27" s="67"/>
      <c r="P27" s="67"/>
      <c r="Q27" s="67"/>
      <c r="R27" s="67"/>
      <c r="S27" s="67"/>
      <c r="T27" s="67"/>
      <c r="U27" s="67"/>
      <c r="V27" s="67"/>
      <c r="W27" s="67"/>
    </row>
    <row r="28" spans="1:23" ht="15.75" hidden="1" customHeight="1" x14ac:dyDescent="0.25">
      <c r="A28" s="75"/>
      <c r="B28" s="72"/>
      <c r="C28" s="71"/>
      <c r="D28" s="68"/>
      <c r="E28" s="68"/>
      <c r="F28" s="68"/>
      <c r="G28" s="68"/>
      <c r="H28" s="68"/>
      <c r="I28" s="68"/>
      <c r="J28" s="68"/>
      <c r="K28" s="68"/>
      <c r="L28" s="68"/>
      <c r="M28" s="68"/>
      <c r="N28" s="68"/>
      <c r="O28" s="68"/>
      <c r="P28" s="68"/>
      <c r="Q28" s="68"/>
      <c r="R28" s="68"/>
      <c r="S28" s="68"/>
      <c r="T28" s="68"/>
      <c r="U28" s="68"/>
      <c r="V28" s="68"/>
      <c r="W28" s="68"/>
    </row>
    <row r="29" spans="1:23" x14ac:dyDescent="0.25">
      <c r="A29" s="8" t="s">
        <v>14</v>
      </c>
      <c r="B29" s="8"/>
      <c r="C29" s="9">
        <f>SUM(C7:C28)</f>
        <v>26</v>
      </c>
      <c r="D29" s="9">
        <f t="shared" ref="D29:W29" si="0">SUM(D7:D28)</f>
        <v>0</v>
      </c>
      <c r="E29" s="9">
        <f t="shared" si="0"/>
        <v>0</v>
      </c>
      <c r="F29" s="9">
        <f t="shared" si="0"/>
        <v>0</v>
      </c>
      <c r="G29" s="9">
        <f t="shared" si="0"/>
        <v>0</v>
      </c>
      <c r="H29" s="9">
        <f t="shared" si="0"/>
        <v>0</v>
      </c>
      <c r="I29" s="9">
        <f t="shared" si="0"/>
        <v>0</v>
      </c>
      <c r="J29" s="9">
        <f t="shared" si="0"/>
        <v>0</v>
      </c>
      <c r="K29" s="9">
        <f t="shared" si="0"/>
        <v>0</v>
      </c>
      <c r="L29" s="9">
        <f t="shared" si="0"/>
        <v>0</v>
      </c>
      <c r="M29" s="9">
        <f t="shared" si="0"/>
        <v>0</v>
      </c>
      <c r="N29" s="9">
        <f t="shared" si="0"/>
        <v>0</v>
      </c>
      <c r="O29" s="9">
        <f t="shared" si="0"/>
        <v>0</v>
      </c>
      <c r="P29" s="9">
        <f t="shared" si="0"/>
        <v>0</v>
      </c>
      <c r="Q29" s="9">
        <f t="shared" si="0"/>
        <v>0</v>
      </c>
      <c r="R29" s="9">
        <f t="shared" si="0"/>
        <v>0</v>
      </c>
      <c r="S29" s="9">
        <f t="shared" si="0"/>
        <v>0</v>
      </c>
      <c r="T29" s="9">
        <f t="shared" si="0"/>
        <v>0</v>
      </c>
      <c r="U29" s="9">
        <f t="shared" si="0"/>
        <v>0</v>
      </c>
      <c r="V29" s="9">
        <f t="shared" si="0"/>
        <v>0</v>
      </c>
      <c r="W29" s="9">
        <f t="shared" si="0"/>
        <v>0</v>
      </c>
    </row>
    <row r="31" spans="1:23" x14ac:dyDescent="0.25">
      <c r="A31" t="s">
        <v>15</v>
      </c>
      <c r="B31" t="s">
        <v>16</v>
      </c>
    </row>
    <row r="32" spans="1:23" x14ac:dyDescent="0.25">
      <c r="B32" t="s">
        <v>17</v>
      </c>
    </row>
  </sheetData>
  <sheetProtection algorithmName="SHA-512" hashValue="aL/q0q8MjIYRKSsH+uDIiN3R4PE/pDSQ0arhhxpJiqGzYpLOXAvM3vqsVp4bOgqc8c62xUZdLLO/fHtQ4Zyc5g==" saltValue="WfxvtjgH8OTcWtLJo/jv0A==" spinCount="100000" sheet="1" objects="1" scenarios="1" selectLockedCells="1"/>
  <mergeCells count="43">
    <mergeCell ref="B20:B28"/>
    <mergeCell ref="A20:A28"/>
    <mergeCell ref="D3:D6"/>
    <mergeCell ref="E3:E6"/>
    <mergeCell ref="F3:F6"/>
    <mergeCell ref="L3:L6"/>
    <mergeCell ref="M3:M6"/>
    <mergeCell ref="C20:C28"/>
    <mergeCell ref="D20:D28"/>
    <mergeCell ref="E20:E28"/>
    <mergeCell ref="F20:F28"/>
    <mergeCell ref="G20:G28"/>
    <mergeCell ref="H20:H28"/>
    <mergeCell ref="I20:I28"/>
    <mergeCell ref="J20:J28"/>
    <mergeCell ref="K20:K28"/>
    <mergeCell ref="L20:L28"/>
    <mergeCell ref="M20:M28"/>
    <mergeCell ref="N20:N28"/>
    <mergeCell ref="O20:O28"/>
    <mergeCell ref="P20:P28"/>
    <mergeCell ref="Q20:Q28"/>
    <mergeCell ref="W20:W28"/>
    <mergeCell ref="R20:R28"/>
    <mergeCell ref="S20:S28"/>
    <mergeCell ref="T20:T28"/>
    <mergeCell ref="U20:U28"/>
    <mergeCell ref="V20:V28"/>
    <mergeCell ref="G3:G6"/>
    <mergeCell ref="H3:H6"/>
    <mergeCell ref="I3:I6"/>
    <mergeCell ref="J3:J6"/>
    <mergeCell ref="K3:K6"/>
    <mergeCell ref="N3:N6"/>
    <mergeCell ref="O3:O6"/>
    <mergeCell ref="P3:P6"/>
    <mergeCell ref="Q3:Q6"/>
    <mergeCell ref="R3:R6"/>
    <mergeCell ref="S3:S6"/>
    <mergeCell ref="T3:T6"/>
    <mergeCell ref="U3:U6"/>
    <mergeCell ref="V3:V6"/>
    <mergeCell ref="W3:W6"/>
  </mergeCells>
  <conditionalFormatting sqref="D8">
    <cfRule type="expression" dxfId="71" priority="230">
      <formula>D8&gt;$C8</formula>
    </cfRule>
  </conditionalFormatting>
  <conditionalFormatting sqref="W8">
    <cfRule type="expression" dxfId="70" priority="211">
      <formula>W8&gt;$C8</formula>
    </cfRule>
  </conditionalFormatting>
  <conditionalFormatting sqref="E8">
    <cfRule type="expression" dxfId="69" priority="229">
      <formula>E8&gt;$C8</formula>
    </cfRule>
  </conditionalFormatting>
  <conditionalFormatting sqref="F8">
    <cfRule type="expression" dxfId="68" priority="228">
      <formula>F8&gt;$C8</formula>
    </cfRule>
  </conditionalFormatting>
  <conditionalFormatting sqref="G8">
    <cfRule type="expression" dxfId="67" priority="227">
      <formula>G8&gt;$C8</formula>
    </cfRule>
  </conditionalFormatting>
  <conditionalFormatting sqref="I8">
    <cfRule type="expression" dxfId="66" priority="225">
      <formula>I8&gt;$C8</formula>
    </cfRule>
  </conditionalFormatting>
  <conditionalFormatting sqref="J8">
    <cfRule type="expression" dxfId="65" priority="224">
      <formula>J8&gt;$C8</formula>
    </cfRule>
  </conditionalFormatting>
  <conditionalFormatting sqref="K8">
    <cfRule type="expression" dxfId="64" priority="223">
      <formula>K8&gt;$C8</formula>
    </cfRule>
  </conditionalFormatting>
  <conditionalFormatting sqref="L8">
    <cfRule type="expression" dxfId="63" priority="222">
      <formula>L8&gt;$C8</formula>
    </cfRule>
  </conditionalFormatting>
  <conditionalFormatting sqref="M8">
    <cfRule type="expression" dxfId="62" priority="221">
      <formula>M8&gt;$C8</formula>
    </cfRule>
  </conditionalFormatting>
  <conditionalFormatting sqref="N8">
    <cfRule type="expression" dxfId="61" priority="220">
      <formula>N8&gt;$C8</formula>
    </cfRule>
  </conditionalFormatting>
  <conditionalFormatting sqref="O8">
    <cfRule type="expression" dxfId="60" priority="219">
      <formula>O8&gt;$C8</formula>
    </cfRule>
  </conditionalFormatting>
  <conditionalFormatting sqref="P8">
    <cfRule type="expression" dxfId="59" priority="218">
      <formula>P8&gt;$C8</formula>
    </cfRule>
  </conditionalFormatting>
  <conditionalFormatting sqref="Q8">
    <cfRule type="expression" dxfId="58" priority="217">
      <formula>Q8&gt;$C8</formula>
    </cfRule>
  </conditionalFormatting>
  <conditionalFormatting sqref="R8">
    <cfRule type="expression" dxfId="57" priority="216">
      <formula>R8&gt;$C8</formula>
    </cfRule>
  </conditionalFormatting>
  <conditionalFormatting sqref="S8">
    <cfRule type="expression" dxfId="56" priority="215">
      <formula>S8&gt;$C8</formula>
    </cfRule>
  </conditionalFormatting>
  <conditionalFormatting sqref="T8">
    <cfRule type="expression" dxfId="55" priority="214">
      <formula>T8&gt;$C8</formula>
    </cfRule>
  </conditionalFormatting>
  <conditionalFormatting sqref="U8">
    <cfRule type="expression" dxfId="54" priority="213">
      <formula>U8&gt;$C8</formula>
    </cfRule>
  </conditionalFormatting>
  <conditionalFormatting sqref="V8">
    <cfRule type="expression" dxfId="53" priority="212">
      <formula>V8&gt;$C8</formula>
    </cfRule>
  </conditionalFormatting>
  <conditionalFormatting sqref="D7">
    <cfRule type="expression" dxfId="52" priority="190">
      <formula>D7&gt;$C7</formula>
    </cfRule>
  </conditionalFormatting>
  <conditionalFormatting sqref="E7:W7">
    <cfRule type="expression" dxfId="51" priority="189">
      <formula>E7&gt;$C7</formula>
    </cfRule>
  </conditionalFormatting>
  <conditionalFormatting sqref="D9:D10">
    <cfRule type="expression" dxfId="50" priority="186">
      <formula>D9&gt;$C9</formula>
    </cfRule>
  </conditionalFormatting>
  <conditionalFormatting sqref="E9:G10 I9:W10">
    <cfRule type="expression" dxfId="49" priority="185">
      <formula>E9&gt;$C9</formula>
    </cfRule>
  </conditionalFormatting>
  <conditionalFormatting sqref="D19">
    <cfRule type="expression" dxfId="48" priority="184">
      <formula>D19&gt;$C19</formula>
    </cfRule>
  </conditionalFormatting>
  <conditionalFormatting sqref="E19:W19">
    <cfRule type="expression" dxfId="47" priority="183">
      <formula>E19&gt;$C19</formula>
    </cfRule>
  </conditionalFormatting>
  <conditionalFormatting sqref="D11">
    <cfRule type="expression" dxfId="46" priority="150">
      <formula>D11&gt;$C11</formula>
    </cfRule>
  </conditionalFormatting>
  <conditionalFormatting sqref="W11">
    <cfRule type="expression" dxfId="45" priority="131">
      <formula>W11&gt;$C11</formula>
    </cfRule>
  </conditionalFormatting>
  <conditionalFormatting sqref="E11">
    <cfRule type="expression" dxfId="44" priority="149">
      <formula>E11&gt;$C11</formula>
    </cfRule>
  </conditionalFormatting>
  <conditionalFormatting sqref="F11">
    <cfRule type="expression" dxfId="43" priority="148">
      <formula>F11&gt;$C11</formula>
    </cfRule>
  </conditionalFormatting>
  <conditionalFormatting sqref="G11">
    <cfRule type="expression" dxfId="42" priority="147">
      <formula>G11&gt;$C11</formula>
    </cfRule>
  </conditionalFormatting>
  <conditionalFormatting sqref="I11">
    <cfRule type="expression" dxfId="41" priority="145">
      <formula>I11&gt;$C11</formula>
    </cfRule>
  </conditionalFormatting>
  <conditionalFormatting sqref="J11">
    <cfRule type="expression" dxfId="40" priority="144">
      <formula>J11&gt;$C11</formula>
    </cfRule>
  </conditionalFormatting>
  <conditionalFormatting sqref="K11">
    <cfRule type="expression" dxfId="39" priority="143">
      <formula>K11&gt;$C11</formula>
    </cfRule>
  </conditionalFormatting>
  <conditionalFormatting sqref="L11">
    <cfRule type="expression" dxfId="38" priority="142">
      <formula>L11&gt;$C11</formula>
    </cfRule>
  </conditionalFormatting>
  <conditionalFormatting sqref="M11">
    <cfRule type="expression" dxfId="37" priority="141">
      <formula>M11&gt;$C11</formula>
    </cfRule>
  </conditionalFormatting>
  <conditionalFormatting sqref="N11">
    <cfRule type="expression" dxfId="36" priority="140">
      <formula>N11&gt;$C11</formula>
    </cfRule>
  </conditionalFormatting>
  <conditionalFormatting sqref="O11">
    <cfRule type="expression" dxfId="35" priority="139">
      <formula>O11&gt;$C11</formula>
    </cfRule>
  </conditionalFormatting>
  <conditionalFormatting sqref="P11">
    <cfRule type="expression" dxfId="34" priority="138">
      <formula>P11&gt;$C11</formula>
    </cfRule>
  </conditionalFormatting>
  <conditionalFormatting sqref="Q11">
    <cfRule type="expression" dxfId="33" priority="137">
      <formula>Q11&gt;$C11</formula>
    </cfRule>
  </conditionalFormatting>
  <conditionalFormatting sqref="R11">
    <cfRule type="expression" dxfId="32" priority="136">
      <formula>R11&gt;$C11</formula>
    </cfRule>
  </conditionalFormatting>
  <conditionalFormatting sqref="S11">
    <cfRule type="expression" dxfId="31" priority="135">
      <formula>S11&gt;$C11</formula>
    </cfRule>
  </conditionalFormatting>
  <conditionalFormatting sqref="T11">
    <cfRule type="expression" dxfId="30" priority="134">
      <formula>T11&gt;$C11</formula>
    </cfRule>
  </conditionalFormatting>
  <conditionalFormatting sqref="U11">
    <cfRule type="expression" dxfId="29" priority="133">
      <formula>U11&gt;$C11</formula>
    </cfRule>
  </conditionalFormatting>
  <conditionalFormatting sqref="V11">
    <cfRule type="expression" dxfId="28" priority="132">
      <formula>V11&gt;$C11</formula>
    </cfRule>
  </conditionalFormatting>
  <conditionalFormatting sqref="D20">
    <cfRule type="expression" dxfId="27" priority="130">
      <formula>D20&gt;$C20</formula>
    </cfRule>
  </conditionalFormatting>
  <conditionalFormatting sqref="W20">
    <cfRule type="expression" dxfId="26" priority="111">
      <formula>W20&gt;$C20</formula>
    </cfRule>
  </conditionalFormatting>
  <conditionalFormatting sqref="E20">
    <cfRule type="expression" dxfId="25" priority="129">
      <formula>E20&gt;$C20</formula>
    </cfRule>
  </conditionalFormatting>
  <conditionalFormatting sqref="F20">
    <cfRule type="expression" dxfId="24" priority="128">
      <formula>F20&gt;$C20</formula>
    </cfRule>
  </conditionalFormatting>
  <conditionalFormatting sqref="G20">
    <cfRule type="expression" dxfId="23" priority="127">
      <formula>G20&gt;$C20</formula>
    </cfRule>
  </conditionalFormatting>
  <conditionalFormatting sqref="H20">
    <cfRule type="expression" dxfId="22" priority="126">
      <formula>H20&gt;$C20</formula>
    </cfRule>
  </conditionalFormatting>
  <conditionalFormatting sqref="I20">
    <cfRule type="expression" dxfId="21" priority="125">
      <formula>I20&gt;$C20</formula>
    </cfRule>
  </conditionalFormatting>
  <conditionalFormatting sqref="J20">
    <cfRule type="expression" dxfId="20" priority="124">
      <formula>J20&gt;$C20</formula>
    </cfRule>
  </conditionalFormatting>
  <conditionalFormatting sqref="K20">
    <cfRule type="expression" dxfId="19" priority="123">
      <formula>K20&gt;$C20</formula>
    </cfRule>
  </conditionalFormatting>
  <conditionalFormatting sqref="L20">
    <cfRule type="expression" dxfId="18" priority="122">
      <formula>L20&gt;$C20</formula>
    </cfRule>
  </conditionalFormatting>
  <conditionalFormatting sqref="M20">
    <cfRule type="expression" dxfId="17" priority="121">
      <formula>M20&gt;$C20</formula>
    </cfRule>
  </conditionalFormatting>
  <conditionalFormatting sqref="N20">
    <cfRule type="expression" dxfId="16" priority="120">
      <formula>N20&gt;$C20</formula>
    </cfRule>
  </conditionalFormatting>
  <conditionalFormatting sqref="O20">
    <cfRule type="expression" dxfId="15" priority="119">
      <formula>O20&gt;$C20</formula>
    </cfRule>
  </conditionalFormatting>
  <conditionalFormatting sqref="P20">
    <cfRule type="expression" dxfId="14" priority="118">
      <formula>P20&gt;$C20</formula>
    </cfRule>
  </conditionalFormatting>
  <conditionalFormatting sqref="Q20">
    <cfRule type="expression" dxfId="13" priority="117">
      <formula>Q20&gt;$C20</formula>
    </cfRule>
  </conditionalFormatting>
  <conditionalFormatting sqref="R20">
    <cfRule type="expression" dxfId="12" priority="116">
      <formula>R20&gt;$C20</formula>
    </cfRule>
  </conditionalFormatting>
  <conditionalFormatting sqref="S20">
    <cfRule type="expression" dxfId="11" priority="115">
      <formula>S20&gt;$C20</formula>
    </cfRule>
  </conditionalFormatting>
  <conditionalFormatting sqref="T20">
    <cfRule type="expression" dxfId="10" priority="114">
      <formula>T20&gt;$C20</formula>
    </cfRule>
  </conditionalFormatting>
  <conditionalFormatting sqref="U20">
    <cfRule type="expression" dxfId="9" priority="113">
      <formula>U20&gt;$C20</formula>
    </cfRule>
  </conditionalFormatting>
  <conditionalFormatting sqref="V20">
    <cfRule type="expression" dxfId="8" priority="112">
      <formula>V20&gt;$C20</formula>
    </cfRule>
  </conditionalFormatting>
  <conditionalFormatting sqref="D12:G14 I12:W14">
    <cfRule type="expression" dxfId="7" priority="9">
      <formula>D12&gt;$C12</formula>
    </cfRule>
  </conditionalFormatting>
  <conditionalFormatting sqref="D15:G18 I15:W18">
    <cfRule type="expression" dxfId="6" priority="7">
      <formula>D15&gt;$C15</formula>
    </cfRule>
  </conditionalFormatting>
  <conditionalFormatting sqref="H8">
    <cfRule type="expression" dxfId="5" priority="6">
      <formula>H8&gt;$C8</formula>
    </cfRule>
  </conditionalFormatting>
  <conditionalFormatting sqref="H9:H10">
    <cfRule type="expression" dxfId="4" priority="5">
      <formula>H9&gt;$C9</formula>
    </cfRule>
  </conditionalFormatting>
  <conditionalFormatting sqref="H11">
    <cfRule type="expression" dxfId="3" priority="3">
      <formula>H11&gt;$C11</formula>
    </cfRule>
  </conditionalFormatting>
  <conditionalFormatting sqref="H12:H14">
    <cfRule type="expression" dxfId="2" priority="2">
      <formula>H12&gt;$C12</formula>
    </cfRule>
  </conditionalFormatting>
  <conditionalFormatting sqref="H15:H18">
    <cfRule type="expression" dxfId="1" priority="1">
      <formula>H15&gt;$C15</formula>
    </cfRule>
  </conditionalFormatting>
  <pageMargins left="0.7" right="0.7" top="0.75" bottom="0.75" header="0.3" footer="0.3"/>
  <pageSetup orientation="portrait" r:id="rId1"/>
  <ignoredErrors>
    <ignoredError sqref="F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27" sqref="I2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6N1946 Work Experience - Version B</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6" t="str">
        <f>IF(Learners!C11="","",Learners!C11)</f>
        <v/>
      </c>
      <c r="C7" s="26" t="str">
        <f>IF(Learners!B11="","",Learners!B11)</f>
        <v/>
      </c>
      <c r="D7" s="20" t="str">
        <f>IF(Learners!D$11="","",Learners!D$11)</f>
        <v/>
      </c>
      <c r="E7" s="20">
        <f>'Collection of Work'!$D$26</f>
        <v>0</v>
      </c>
      <c r="F7" s="20">
        <f>'Skills Demo'!$D$29</f>
        <v>0</v>
      </c>
      <c r="G7" s="20" t="str">
        <f t="shared" ref="G7:G26" si="0">IF(B7="","",SUM(E7:F7))</f>
        <v/>
      </c>
      <c r="H7" s="20" t="str">
        <f>IF(G7="","",IF(G7&gt;79,"D",IF(G7&gt;64,"M", IF(G7&gt;49,"P",IF(G7&lt;50,"U")))))</f>
        <v/>
      </c>
      <c r="I7" s="27"/>
    </row>
    <row r="8" spans="1:9" ht="23.25" customHeight="1" x14ac:dyDescent="0.25">
      <c r="A8" s="28">
        <v>2</v>
      </c>
      <c r="B8" s="29" t="str">
        <f>IF(Learners!C12="","",Learners!C12)</f>
        <v/>
      </c>
      <c r="C8" s="29" t="str">
        <f>IF(Learners!B12="","",Learners!B12)</f>
        <v/>
      </c>
      <c r="D8" s="28" t="str">
        <f>IF(Learners!D12="","",Learners!D12)</f>
        <v/>
      </c>
      <c r="E8" s="28">
        <f>'Collection of Work'!$E$26</f>
        <v>0</v>
      </c>
      <c r="F8" s="28">
        <f>'Skills Demo'!$E$29</f>
        <v>0</v>
      </c>
      <c r="G8" s="28" t="str">
        <f t="shared" si="0"/>
        <v/>
      </c>
      <c r="H8" s="19" t="str">
        <f t="shared" ref="H8:H26" si="1">IF(G8="","",IF(G8&gt;79,"D",IF(G8&gt;64,"M", IF(G8&gt;49,"P",IF(G8&lt;50,"U")))))</f>
        <v/>
      </c>
      <c r="I8" s="30"/>
    </row>
    <row r="9" spans="1:9" ht="23.25" customHeight="1" x14ac:dyDescent="0.25">
      <c r="A9" s="20">
        <v>3</v>
      </c>
      <c r="B9" s="26" t="str">
        <f>IF(Learners!C13="","",Learners!C13)</f>
        <v/>
      </c>
      <c r="C9" s="26" t="str">
        <f>IF(Learners!B13="","",Learners!B13)</f>
        <v/>
      </c>
      <c r="D9" s="20" t="str">
        <f>IF(Learners!D13="","",Learners!D13)</f>
        <v/>
      </c>
      <c r="E9" s="20">
        <f>'Collection of Work'!$F$26</f>
        <v>0</v>
      </c>
      <c r="F9" s="20">
        <f>'Skills Demo'!$F$29</f>
        <v>0</v>
      </c>
      <c r="G9" s="20" t="str">
        <f t="shared" si="0"/>
        <v/>
      </c>
      <c r="H9" s="20" t="str">
        <f t="shared" si="1"/>
        <v/>
      </c>
      <c r="I9" s="27"/>
    </row>
    <row r="10" spans="1:9" ht="23.25" customHeight="1" x14ac:dyDescent="0.25">
      <c r="A10" s="28">
        <v>4</v>
      </c>
      <c r="B10" s="29" t="str">
        <f>IF(Learners!C14="","",Learners!C14)</f>
        <v/>
      </c>
      <c r="C10" s="29" t="str">
        <f>IF(Learners!B14="","",Learners!B14)</f>
        <v/>
      </c>
      <c r="D10" s="28" t="str">
        <f>IF(Learners!D14="","",Learners!D14)</f>
        <v/>
      </c>
      <c r="E10" s="28">
        <f>'Collection of Work'!$G$26</f>
        <v>0</v>
      </c>
      <c r="F10" s="28">
        <f>'Skills Demo'!$G$29</f>
        <v>0</v>
      </c>
      <c r="G10" s="28" t="str">
        <f t="shared" si="0"/>
        <v/>
      </c>
      <c r="H10" s="19" t="str">
        <f t="shared" si="1"/>
        <v/>
      </c>
      <c r="I10" s="30"/>
    </row>
    <row r="11" spans="1:9" ht="23.25" customHeight="1" x14ac:dyDescent="0.25">
      <c r="A11" s="20">
        <v>5</v>
      </c>
      <c r="B11" s="26" t="str">
        <f>IF(Learners!C15="","",Learners!C15)</f>
        <v/>
      </c>
      <c r="C11" s="26" t="str">
        <f>IF(Learners!B15="","",Learners!B15)</f>
        <v/>
      </c>
      <c r="D11" s="20" t="str">
        <f>IF(Learners!D15="","",Learners!D15)</f>
        <v/>
      </c>
      <c r="E11" s="20">
        <f>'Collection of Work'!$H$26</f>
        <v>0</v>
      </c>
      <c r="F11" s="20">
        <f>'Skills Demo'!$H$29</f>
        <v>0</v>
      </c>
      <c r="G11" s="20" t="str">
        <f t="shared" si="0"/>
        <v/>
      </c>
      <c r="H11" s="20" t="str">
        <f t="shared" si="1"/>
        <v/>
      </c>
      <c r="I11" s="27"/>
    </row>
    <row r="12" spans="1:9" ht="23.25" customHeight="1" x14ac:dyDescent="0.25">
      <c r="A12" s="28">
        <v>6</v>
      </c>
      <c r="B12" s="29" t="str">
        <f>IF(Learners!C16="","",Learners!C16)</f>
        <v/>
      </c>
      <c r="C12" s="29" t="str">
        <f>IF(Learners!B16="","",Learners!B16)</f>
        <v/>
      </c>
      <c r="D12" s="28" t="str">
        <f>IF(Learners!D16="","",Learners!D16)</f>
        <v/>
      </c>
      <c r="E12" s="28">
        <f>'Collection of Work'!$I$26</f>
        <v>0</v>
      </c>
      <c r="F12" s="28">
        <f>'Skills Demo'!$I$29</f>
        <v>0</v>
      </c>
      <c r="G12" s="28" t="str">
        <f t="shared" si="0"/>
        <v/>
      </c>
      <c r="H12" s="19" t="str">
        <f t="shared" si="1"/>
        <v/>
      </c>
      <c r="I12" s="30"/>
    </row>
    <row r="13" spans="1:9" ht="23.25" customHeight="1" x14ac:dyDescent="0.25">
      <c r="A13" s="20">
        <v>7</v>
      </c>
      <c r="B13" s="26" t="str">
        <f>IF(Learners!C17="","",Learners!C17)</f>
        <v/>
      </c>
      <c r="C13" s="26" t="str">
        <f>IF(Learners!B17="","",Learners!B17)</f>
        <v/>
      </c>
      <c r="D13" s="20" t="str">
        <f>IF(Learners!D17="","",Learners!D17)</f>
        <v/>
      </c>
      <c r="E13" s="20">
        <f>'Collection of Work'!$J$26</f>
        <v>0</v>
      </c>
      <c r="F13" s="20">
        <f>'Skills Demo'!$J$29</f>
        <v>0</v>
      </c>
      <c r="G13" s="20" t="str">
        <f t="shared" si="0"/>
        <v/>
      </c>
      <c r="H13" s="20" t="str">
        <f t="shared" si="1"/>
        <v/>
      </c>
      <c r="I13" s="27"/>
    </row>
    <row r="14" spans="1:9" ht="23.25" customHeight="1" x14ac:dyDescent="0.25">
      <c r="A14" s="28">
        <v>8</v>
      </c>
      <c r="B14" s="29" t="str">
        <f>IF(Learners!C18="","",Learners!C18)</f>
        <v/>
      </c>
      <c r="C14" s="29" t="str">
        <f>IF(Learners!B18="","",Learners!B18)</f>
        <v/>
      </c>
      <c r="D14" s="28" t="str">
        <f>IF(Learners!D18="","",Learners!D18)</f>
        <v/>
      </c>
      <c r="E14" s="28">
        <f>'Collection of Work'!$K$26</f>
        <v>0</v>
      </c>
      <c r="F14" s="28">
        <f>'Skills Demo'!$K$29</f>
        <v>0</v>
      </c>
      <c r="G14" s="28" t="str">
        <f t="shared" si="0"/>
        <v/>
      </c>
      <c r="H14" s="19" t="str">
        <f t="shared" si="1"/>
        <v/>
      </c>
      <c r="I14" s="30"/>
    </row>
    <row r="15" spans="1:9" ht="23.25" customHeight="1" x14ac:dyDescent="0.25">
      <c r="A15" s="20">
        <v>9</v>
      </c>
      <c r="B15" s="26" t="str">
        <f>IF(Learners!C19="","",Learners!C19)</f>
        <v/>
      </c>
      <c r="C15" s="26" t="str">
        <f>IF(Learners!B19="","",Learners!B19)</f>
        <v/>
      </c>
      <c r="D15" s="20" t="str">
        <f>IF(Learners!D19="","",Learners!D19)</f>
        <v/>
      </c>
      <c r="E15" s="20">
        <f>'Collection of Work'!$L$26</f>
        <v>0</v>
      </c>
      <c r="F15" s="20">
        <f>'Skills Demo'!$L$29</f>
        <v>0</v>
      </c>
      <c r="G15" s="20" t="str">
        <f t="shared" si="0"/>
        <v/>
      </c>
      <c r="H15" s="20" t="str">
        <f t="shared" si="1"/>
        <v/>
      </c>
      <c r="I15" s="27"/>
    </row>
    <row r="16" spans="1:9" ht="23.25" customHeight="1" x14ac:dyDescent="0.25">
      <c r="A16" s="28">
        <v>10</v>
      </c>
      <c r="B16" s="29" t="str">
        <f>IF(Learners!C20="","",Learners!C20)</f>
        <v/>
      </c>
      <c r="C16" s="29" t="str">
        <f>IF(Learners!B20="","",Learners!B20)</f>
        <v/>
      </c>
      <c r="D16" s="28" t="str">
        <f>IF(Learners!D20="","",Learners!D20)</f>
        <v/>
      </c>
      <c r="E16" s="28">
        <f>'Collection of Work'!$M$26</f>
        <v>0</v>
      </c>
      <c r="F16" s="28">
        <f>'Skills Demo'!$M$29</f>
        <v>0</v>
      </c>
      <c r="G16" s="28" t="str">
        <f t="shared" si="0"/>
        <v/>
      </c>
      <c r="H16" s="19" t="str">
        <f t="shared" si="1"/>
        <v/>
      </c>
      <c r="I16" s="30"/>
    </row>
    <row r="17" spans="1:9" ht="23.25" customHeight="1" x14ac:dyDescent="0.25">
      <c r="A17" s="20">
        <v>11</v>
      </c>
      <c r="B17" s="26" t="str">
        <f>IF(Learners!C21="","",Learners!C21)</f>
        <v/>
      </c>
      <c r="C17" s="26" t="str">
        <f>IF(Learners!B21="","",Learners!B21)</f>
        <v/>
      </c>
      <c r="D17" s="20" t="str">
        <f>IF(Learners!D21="","",Learners!D21)</f>
        <v/>
      </c>
      <c r="E17" s="20">
        <f>'Collection of Work'!$N$26</f>
        <v>0</v>
      </c>
      <c r="F17" s="20">
        <f>'Skills Demo'!$N$29</f>
        <v>0</v>
      </c>
      <c r="G17" s="20" t="str">
        <f t="shared" si="0"/>
        <v/>
      </c>
      <c r="H17" s="20" t="str">
        <f t="shared" si="1"/>
        <v/>
      </c>
      <c r="I17" s="27"/>
    </row>
    <row r="18" spans="1:9" ht="23.25" customHeight="1" x14ac:dyDescent="0.25">
      <c r="A18" s="28">
        <v>12</v>
      </c>
      <c r="B18" s="29" t="str">
        <f>IF(Learners!C22="","",Learners!C22)</f>
        <v/>
      </c>
      <c r="C18" s="29" t="str">
        <f>IF(Learners!B22="","",Learners!B22)</f>
        <v/>
      </c>
      <c r="D18" s="28" t="str">
        <f>IF(Learners!D22="","",Learners!D22)</f>
        <v/>
      </c>
      <c r="E18" s="28">
        <f>'Collection of Work'!$O$26</f>
        <v>0</v>
      </c>
      <c r="F18" s="28">
        <f>'Skills Demo'!$O$29</f>
        <v>0</v>
      </c>
      <c r="G18" s="28" t="str">
        <f t="shared" si="0"/>
        <v/>
      </c>
      <c r="H18" s="19" t="str">
        <f t="shared" si="1"/>
        <v/>
      </c>
      <c r="I18" s="30"/>
    </row>
    <row r="19" spans="1:9" ht="23.25" customHeight="1" x14ac:dyDescent="0.25">
      <c r="A19" s="20">
        <v>13</v>
      </c>
      <c r="B19" s="26" t="str">
        <f>IF(Learners!C23="","",Learners!C23)</f>
        <v/>
      </c>
      <c r="C19" s="26" t="str">
        <f>IF(Learners!B23="","",Learners!B23)</f>
        <v/>
      </c>
      <c r="D19" s="20" t="str">
        <f>IF(Learners!D23="","",Learners!D23)</f>
        <v/>
      </c>
      <c r="E19" s="20">
        <f>'Collection of Work'!$P$26</f>
        <v>0</v>
      </c>
      <c r="F19" s="20">
        <f>'Skills Demo'!$P$29</f>
        <v>0</v>
      </c>
      <c r="G19" s="20" t="str">
        <f t="shared" si="0"/>
        <v/>
      </c>
      <c r="H19" s="20" t="str">
        <f t="shared" si="1"/>
        <v/>
      </c>
      <c r="I19" s="27"/>
    </row>
    <row r="20" spans="1:9" ht="23.25" customHeight="1" x14ac:dyDescent="0.25">
      <c r="A20" s="28">
        <v>14</v>
      </c>
      <c r="B20" s="29" t="str">
        <f>IF(Learners!C24="","",Learners!C24)</f>
        <v>connell</v>
      </c>
      <c r="C20" s="29" t="str">
        <f>IF(Learners!B24="","",Learners!B24)</f>
        <v>mary</v>
      </c>
      <c r="D20" s="28">
        <f>IF(Learners!D24="","",Learners!D24)</f>
        <v>546545645</v>
      </c>
      <c r="E20" s="28">
        <f>'Collection of Work'!$Q$26</f>
        <v>0</v>
      </c>
      <c r="F20" s="28">
        <f>'Skills Demo'!$Q$29</f>
        <v>0</v>
      </c>
      <c r="G20" s="28">
        <f t="shared" si="0"/>
        <v>0</v>
      </c>
      <c r="H20" s="19" t="str">
        <f t="shared" si="1"/>
        <v>U</v>
      </c>
      <c r="I20" s="30"/>
    </row>
    <row r="21" spans="1:9" ht="23.25" customHeight="1" x14ac:dyDescent="0.25">
      <c r="A21" s="20">
        <v>15</v>
      </c>
      <c r="B21" s="26" t="str">
        <f>IF(Learners!C25="","",Learners!C25)</f>
        <v/>
      </c>
      <c r="C21" s="26" t="str">
        <f>IF(Learners!B25="","",Learners!B25)</f>
        <v/>
      </c>
      <c r="D21" s="20" t="str">
        <f>IF(Learners!D25="","",Learners!D25)</f>
        <v/>
      </c>
      <c r="E21" s="20">
        <f>'Collection of Work'!$R$26</f>
        <v>0</v>
      </c>
      <c r="F21" s="20">
        <f>'Skills Demo'!$R$29</f>
        <v>0</v>
      </c>
      <c r="G21" s="20" t="str">
        <f t="shared" si="0"/>
        <v/>
      </c>
      <c r="H21" s="20" t="str">
        <f t="shared" si="1"/>
        <v/>
      </c>
      <c r="I21" s="27"/>
    </row>
    <row r="22" spans="1:9" ht="23.25" customHeight="1" x14ac:dyDescent="0.25">
      <c r="A22" s="28">
        <v>16</v>
      </c>
      <c r="B22" s="29" t="str">
        <f>IF(Learners!C26="","",Learners!C26)</f>
        <v/>
      </c>
      <c r="C22" s="29" t="str">
        <f>IF(Learners!B26="","",Learners!B26)</f>
        <v/>
      </c>
      <c r="D22" s="28" t="str">
        <f>IF(Learners!D26="","",Learners!D26)</f>
        <v/>
      </c>
      <c r="E22" s="28">
        <f>'Collection of Work'!$S$26</f>
        <v>0</v>
      </c>
      <c r="F22" s="28">
        <f>'Skills Demo'!$S$29</f>
        <v>0</v>
      </c>
      <c r="G22" s="28" t="str">
        <f t="shared" si="0"/>
        <v/>
      </c>
      <c r="H22" s="19" t="str">
        <f t="shared" si="1"/>
        <v/>
      </c>
      <c r="I22" s="30"/>
    </row>
    <row r="23" spans="1:9" ht="23.25" customHeight="1" x14ac:dyDescent="0.25">
      <c r="A23" s="20">
        <v>17</v>
      </c>
      <c r="B23" s="26" t="str">
        <f>IF(Learners!C27="","",Learners!C27)</f>
        <v/>
      </c>
      <c r="C23" s="26" t="str">
        <f>IF(Learners!B27="","",Learners!B27)</f>
        <v/>
      </c>
      <c r="D23" s="20" t="str">
        <f>IF(Learners!D27="","",Learners!D27)</f>
        <v/>
      </c>
      <c r="E23" s="20">
        <f>'Collection of Work'!$T$26</f>
        <v>0</v>
      </c>
      <c r="F23" s="20">
        <f>'Skills Demo'!$T$29</f>
        <v>0</v>
      </c>
      <c r="G23" s="20" t="str">
        <f t="shared" si="0"/>
        <v/>
      </c>
      <c r="H23" s="20" t="str">
        <f t="shared" si="1"/>
        <v/>
      </c>
      <c r="I23" s="27"/>
    </row>
    <row r="24" spans="1:9" ht="23.25" customHeight="1" x14ac:dyDescent="0.25">
      <c r="A24" s="28">
        <v>18</v>
      </c>
      <c r="B24" s="29" t="str">
        <f>IF(Learners!C28="","",Learners!C28)</f>
        <v/>
      </c>
      <c r="C24" s="29" t="str">
        <f>IF(Learners!B28="","",Learners!B28)</f>
        <v/>
      </c>
      <c r="D24" s="28" t="str">
        <f>IF(Learners!D28="","",Learners!D28)</f>
        <v/>
      </c>
      <c r="E24" s="28">
        <f>'Collection of Work'!$U$26</f>
        <v>0</v>
      </c>
      <c r="F24" s="28">
        <f>'Skills Demo'!$U$29</f>
        <v>0</v>
      </c>
      <c r="G24" s="28" t="str">
        <f t="shared" si="0"/>
        <v/>
      </c>
      <c r="H24" s="19" t="str">
        <f t="shared" si="1"/>
        <v/>
      </c>
      <c r="I24" s="30"/>
    </row>
    <row r="25" spans="1:9" ht="23.25" customHeight="1" x14ac:dyDescent="0.25">
      <c r="A25" s="20">
        <v>19</v>
      </c>
      <c r="B25" s="26" t="str">
        <f>IF(Learners!C29="","",Learners!C29)</f>
        <v/>
      </c>
      <c r="C25" s="26" t="str">
        <f>IF(Learners!B29="","",Learners!B29)</f>
        <v/>
      </c>
      <c r="D25" s="20" t="str">
        <f>IF(Learners!D29="","",Learners!D29)</f>
        <v/>
      </c>
      <c r="E25" s="20">
        <f>'Collection of Work'!$V$26</f>
        <v>0</v>
      </c>
      <c r="F25" s="20">
        <f>'Skills Demo'!$V$29</f>
        <v>0</v>
      </c>
      <c r="G25" s="20" t="str">
        <f t="shared" si="0"/>
        <v/>
      </c>
      <c r="H25" s="20" t="str">
        <f t="shared" si="1"/>
        <v/>
      </c>
      <c r="I25" s="27"/>
    </row>
    <row r="26" spans="1:9" ht="23.25" customHeight="1" x14ac:dyDescent="0.25">
      <c r="A26" s="28">
        <v>20</v>
      </c>
      <c r="B26" s="29" t="str">
        <f>IF(Learners!C30="","",Learners!C30)</f>
        <v/>
      </c>
      <c r="C26" s="29" t="str">
        <f>IF(Learners!B30="","",Learners!B30)</f>
        <v/>
      </c>
      <c r="D26" s="28" t="str">
        <f>IF(Learners!D30="","",Learners!D30)</f>
        <v/>
      </c>
      <c r="E26" s="28">
        <f>'Collection of Work'!$W$26</f>
        <v>0</v>
      </c>
      <c r="F26" s="28">
        <f>'Skills Demo'!$W$29</f>
        <v>0</v>
      </c>
      <c r="G26" s="28" t="str">
        <f t="shared" si="0"/>
        <v/>
      </c>
      <c r="H26" s="19" t="str">
        <f t="shared" si="1"/>
        <v/>
      </c>
      <c r="I26" s="30"/>
    </row>
    <row r="27" spans="1:9" x14ac:dyDescent="0.25">
      <c r="I27" s="18"/>
    </row>
    <row r="28" spans="1:9" ht="29.25" customHeight="1" x14ac:dyDescent="0.25">
      <c r="A28" s="78" t="s">
        <v>26</v>
      </c>
      <c r="B28" s="79"/>
      <c r="C28" s="79"/>
      <c r="D28" s="79"/>
      <c r="E28" s="79"/>
      <c r="F28" s="79"/>
      <c r="G28" s="79"/>
      <c r="H28" s="79"/>
      <c r="I28" s="79"/>
    </row>
    <row r="29" spans="1:9" ht="30" customHeight="1" x14ac:dyDescent="0.25">
      <c r="A29" s="80" t="s">
        <v>27</v>
      </c>
      <c r="B29" s="81"/>
      <c r="C29" s="81"/>
      <c r="D29" s="81"/>
      <c r="E29" s="81"/>
      <c r="F29" s="81"/>
      <c r="G29" s="81"/>
      <c r="H29" s="81"/>
      <c r="I29" s="81"/>
    </row>
    <row r="30" spans="1:9" x14ac:dyDescent="0.25">
      <c r="B30" s="7"/>
    </row>
  </sheetData>
  <sheetProtection algorithmName="SHA-512" hashValue="tivjIoDJVjLDD8h/6+1Q99Tm6MPKudSL3qLGTeQmtQFJ28a2BBnZUb10p5PEEoOiRhMXA8g8XbZoIRY4uTNA2g==" saltValue="iZpoPr827K9yGqUNiT9na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elements/1.1/"/>
    <ds:schemaRef ds:uri="http://purl.org/dc/dcmitype/"/>
    <ds:schemaRef ds:uri="8a304dd5-7e6f-40be-acfb-5410e2b167fb"/>
    <ds:schemaRef ds:uri="http://schemas.microsoft.com/office/2006/metadata/properties"/>
    <ds:schemaRef ds:uri="http://schemas.microsoft.com/office/2006/documentManagement/types"/>
    <ds:schemaRef ds:uri="80ce844a-3414-47bc-be42-35076de08631"/>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cp:lastPrinted>2020-09-01T13:16:30Z</cp:lastPrinted>
  <dcterms:created xsi:type="dcterms:W3CDTF">2020-08-23T19:19:09Z</dcterms:created>
  <dcterms:modified xsi:type="dcterms:W3CDTF">2020-11-12T13:00:55Z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