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Q:\1. REVISED MARKING SHEETS AUGUST 2020\Level 6 Revised Marking sheets\"/>
    </mc:Choice>
  </mc:AlternateContent>
  <bookViews>
    <workbookView xWindow="0" yWindow="0" windowWidth="28800" windowHeight="12330" activeTab="3"/>
  </bookViews>
  <sheets>
    <sheet name="Learners" sheetId="1" r:id="rId1"/>
    <sheet name="Assignment" sheetId="3" r:id="rId2"/>
    <sheet name="Skills Demo" sheetId="8" r:id="rId3"/>
    <sheet name="Summary Results Sheet" sheetId="6"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3" l="1"/>
  <c r="A1" i="8"/>
  <c r="D18" i="8" l="1"/>
  <c r="W18" i="8" l="1"/>
  <c r="F26" i="6" s="1"/>
  <c r="V18" i="8"/>
  <c r="F25" i="6" s="1"/>
  <c r="U18" i="8"/>
  <c r="F24" i="6" s="1"/>
  <c r="T18" i="8"/>
  <c r="F23" i="6" s="1"/>
  <c r="S18" i="8"/>
  <c r="F22" i="6" s="1"/>
  <c r="R18" i="8"/>
  <c r="F21" i="6" s="1"/>
  <c r="Q18" i="8"/>
  <c r="F20" i="6" s="1"/>
  <c r="P18" i="8"/>
  <c r="F19" i="6" s="1"/>
  <c r="O18" i="8"/>
  <c r="F18" i="6" s="1"/>
  <c r="N18" i="8"/>
  <c r="F17" i="6" s="1"/>
  <c r="M18" i="8"/>
  <c r="F16" i="6" s="1"/>
  <c r="L18" i="8"/>
  <c r="F15" i="6" s="1"/>
  <c r="K18" i="8"/>
  <c r="F14" i="6" s="1"/>
  <c r="J18" i="8"/>
  <c r="F13" i="6" s="1"/>
  <c r="I18" i="8"/>
  <c r="F12" i="6" s="1"/>
  <c r="H18" i="8"/>
  <c r="F11" i="6" s="1"/>
  <c r="G18" i="8"/>
  <c r="F10" i="6" s="1"/>
  <c r="F18" i="8"/>
  <c r="F9" i="6" s="1"/>
  <c r="E18" i="8"/>
  <c r="F8" i="6" s="1"/>
  <c r="F7" i="6"/>
  <c r="C18" i="8"/>
  <c r="W2" i="8"/>
  <c r="V2" i="8"/>
  <c r="U2" i="8"/>
  <c r="T2" i="8"/>
  <c r="S2" i="8"/>
  <c r="R2" i="8"/>
  <c r="Q2" i="8"/>
  <c r="P2" i="8"/>
  <c r="O2" i="8"/>
  <c r="N2" i="8"/>
  <c r="M2" i="8"/>
  <c r="L2" i="8"/>
  <c r="K2" i="8"/>
  <c r="J2" i="8"/>
  <c r="I2" i="8"/>
  <c r="H2" i="8"/>
  <c r="G2" i="8"/>
  <c r="F2" i="8"/>
  <c r="E2" i="8"/>
  <c r="D2" i="8"/>
  <c r="W18" i="3"/>
  <c r="V18" i="3"/>
  <c r="U18" i="3"/>
  <c r="T18" i="3"/>
  <c r="S18" i="3"/>
  <c r="R18" i="3"/>
  <c r="Q18" i="3"/>
  <c r="P18" i="3"/>
  <c r="O18" i="3"/>
  <c r="N18" i="3"/>
  <c r="M18" i="3"/>
  <c r="L18" i="3"/>
  <c r="K18" i="3"/>
  <c r="J18" i="3"/>
  <c r="I18" i="3"/>
  <c r="H18" i="3"/>
  <c r="G18" i="3"/>
  <c r="F18" i="3"/>
  <c r="E18" i="3"/>
  <c r="D18" i="3"/>
  <c r="C18" i="3"/>
  <c r="W2" i="3"/>
  <c r="V2" i="3"/>
  <c r="U2" i="3"/>
  <c r="T2" i="3"/>
  <c r="S2" i="3"/>
  <c r="R2" i="3"/>
  <c r="Q2" i="3"/>
  <c r="P2" i="3"/>
  <c r="O2" i="3"/>
  <c r="N2" i="3"/>
  <c r="M2" i="3"/>
  <c r="L2" i="3"/>
  <c r="K2" i="3"/>
  <c r="J2" i="3"/>
  <c r="I2" i="3"/>
  <c r="H2" i="3"/>
  <c r="G2" i="3"/>
  <c r="F2" i="3"/>
  <c r="E2" i="3"/>
  <c r="D2" i="3"/>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E26" i="6"/>
  <c r="E22" i="6"/>
  <c r="E18" i="6"/>
  <c r="E14" i="6"/>
  <c r="E10" i="6"/>
  <c r="E9" i="6" l="1"/>
  <c r="E13" i="6"/>
  <c r="E17" i="6"/>
  <c r="E21" i="6"/>
  <c r="E25" i="6"/>
  <c r="E7" i="6"/>
  <c r="E11" i="6"/>
  <c r="E15" i="6"/>
  <c r="E19" i="6"/>
  <c r="E23" i="6"/>
  <c r="E8" i="6"/>
  <c r="E12" i="6"/>
  <c r="E16" i="6"/>
  <c r="E20" i="6"/>
  <c r="E24" i="6"/>
  <c r="G26" i="6"/>
  <c r="H26" i="6" s="1"/>
  <c r="G25" i="6" l="1"/>
  <c r="H25" i="6" s="1"/>
  <c r="G24" i="6"/>
  <c r="H24" i="6" s="1"/>
  <c r="G22" i="6"/>
  <c r="H22" i="6" s="1"/>
  <c r="G8" i="6"/>
  <c r="H8" i="6" s="1"/>
  <c r="G20" i="6"/>
  <c r="H20" i="6" s="1"/>
  <c r="G9" i="6"/>
  <c r="H9" i="6" s="1"/>
  <c r="G10" i="6"/>
  <c r="H10" i="6" s="1"/>
  <c r="G12" i="6"/>
  <c r="H12" i="6" s="1"/>
  <c r="G16" i="6"/>
  <c r="H16" i="6" s="1"/>
  <c r="G7" i="6"/>
  <c r="H7" i="6" s="1"/>
  <c r="G14" i="6"/>
  <c r="H14" i="6" s="1"/>
  <c r="G11" i="6"/>
  <c r="H11" i="6" s="1"/>
  <c r="G13" i="6"/>
  <c r="H13" i="6" s="1"/>
  <c r="G21" i="6"/>
  <c r="H21" i="6" s="1"/>
  <c r="G17" i="6"/>
  <c r="H17" i="6" s="1"/>
  <c r="G19" i="6"/>
  <c r="H19" i="6" s="1"/>
  <c r="G15" i="6"/>
  <c r="H15" i="6" s="1"/>
  <c r="G18" i="6"/>
  <c r="H18" i="6" s="1"/>
  <c r="G23" i="6"/>
  <c r="H23" i="6" s="1"/>
</calcChain>
</file>

<file path=xl/sharedStrings.xml><?xml version="1.0" encoding="utf-8"?>
<sst xmlns="http://schemas.openxmlformats.org/spreadsheetml/2006/main" count="83" uniqueCount="44">
  <si>
    <t>Learners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</si>
  <si>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</si>
  <si>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Ensure all learners are added before you enter any marks.  If you add learners and sort AFTER you have entered marks, the marks will not be aligned with the correct learners</t>
  </si>
  <si>
    <t>If you have more than 20 learners, use a second spreadsheet</t>
  </si>
  <si>
    <t>*PPSN is required only where two or more similar names</t>
  </si>
  <si>
    <t xml:space="preserve">Enter Learner Marks on Marking Sheets.  Marks are automatically transferred to Results Summary Sheet.  </t>
  </si>
  <si>
    <t>If a learner has been withdrawn, you may indicate this on the Results Summary Sheet</t>
  </si>
  <si>
    <t>No</t>
  </si>
  <si>
    <t>First Name</t>
  </si>
  <si>
    <t>Surname</t>
  </si>
  <si>
    <t>PPSN*</t>
  </si>
  <si>
    <t>Assessment Criteria</t>
  </si>
  <si>
    <t>Max Mark</t>
  </si>
  <si>
    <t>s</t>
  </si>
  <si>
    <t>TOTAL</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</si>
  <si>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</si>
  <si>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</si>
  <si>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</si>
  <si>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</si>
  <si>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</si>
  <si>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</si>
  <si>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Assignment</t>
  </si>
  <si>
    <t>Skills Demo</t>
  </si>
  <si>
    <t>Total</t>
  </si>
  <si>
    <t>Grade</t>
  </si>
  <si>
    <t>Withdrawn</t>
  </si>
  <si>
    <t>By uploading this spreadsheet to Moodle for IV/EA, the Assessor confirms that the above marks have been transferred correctly from Learner Marking Sheets</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</si>
  <si>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</si>
  <si>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6N1935 Early Childhood Literacy &amp; Numeracy</t>
  </si>
  <si>
    <t>Skills Demonstration 60%</t>
  </si>
  <si>
    <t xml:space="preserve">Learner Mark - Literacy </t>
  </si>
  <si>
    <t>Ability to introduce and present the exercise</t>
  </si>
  <si>
    <t>Evaluate the learning outcomes for the child</t>
  </si>
  <si>
    <t>Learner Mark - Numeracy</t>
  </si>
  <si>
    <t>Assignment 40%</t>
  </si>
  <si>
    <t>Learner Mark - Literacy</t>
  </si>
  <si>
    <t>Chosen approach investigated thoroughly</t>
  </si>
  <si>
    <t>Observations to evaluate learning in an ECCE setting</t>
  </si>
  <si>
    <t>Practical examples of how the environment promotes the development of language /numeracy</t>
  </si>
  <si>
    <t>Reflection and evaluation on personal and professional learning provided</t>
  </si>
  <si>
    <t>Appropriate conclusions and recommendations provided</t>
  </si>
  <si>
    <t>Thorough understanding of the methodology employed</t>
  </si>
  <si>
    <t>In-depth application of theory to practice</t>
  </si>
  <si>
    <t xml:space="preserve">Written account of the plan and evaluation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</si>
</sst>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1"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s>
  <cellStyleXfs count="1">
    <xf numFmtId="0" fontId="0" fillId="0" borderId="0"/>
  </cellStyleXfs>
  <cellXfs count="45">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2" borderId="3"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Fill="1" applyBorder="1" applyAlignment="1">
      <alignment horizontal="center" vertical="center"/>
    </xf>
    <xf numFmtId="0" fontId="0" fillId="4" borderId="1" xfId="0" applyFill="1" applyBorder="1" applyAlignment="1">
      <alignment horizontal="center" vertical="center"/>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1" fillId="0" borderId="0" xfId="0" applyFont="1" applyAlignment="1">
      <alignment horizontal="center" vertical="center"/>
    </xf>
    <xf numFmtId="0" fontId="0" fillId="2" borderId="4" xfId="0" applyFill="1" applyBorder="1" applyAlignment="1">
      <alignment horizontal="center" vertical="center" textRotation="90"/>
    </xf>
    <xf numFmtId="0" fontId="0" fillId="2" borderId="2" xfId="0" applyFill="1" applyBorder="1" applyAlignment="1">
      <alignment horizontal="center" vertical="center" textRotation="90"/>
    </xf>
    <xf numFmtId="0" fontId="0" fillId="2" borderId="5" xfId="0" applyFill="1" applyBorder="1" applyAlignment="1">
      <alignment horizontal="center" vertical="center" textRotation="90"/>
    </xf>
    <xf numFmtId="0" fontId="1" fillId="0" borderId="0" xfId="0" applyFont="1" applyAlignment="1">
      <alignment vertical="center"/>
    </xf>
    <xf numFmtId="0" fontId="6" fillId="0" borderId="0" xfId="0" applyFont="1" applyAlignment="1">
      <alignment horizontal="center" vertical="center" wrapText="1"/>
    </xf>
    <xf numFmtId="0" fontId="0" fillId="0" borderId="0" xfId="0" applyAlignment="1">
      <alignment wrapText="1"/>
    </xf>
    <xf numFmtId="0" fontId="7" fillId="0" borderId="0" xfId="0" applyFont="1" applyBorder="1" applyAlignment="1">
      <alignment horizontal="center" vertical="center" wrapText="1"/>
    </xf>
    <xf numFmtId="0" fontId="0" fillId="0" borderId="0" xfId="0" applyBorder="1" applyAlignment="1">
      <alignment wrapText="1"/>
    </xf>
    <xf numFmtId="0" fontId="0" fillId="0" borderId="1" xfId="0" applyBorder="1" applyAlignment="1">
      <alignment vertical="center" wrapText="1"/>
    </xf>
    <xf numFmtId="0" fontId="9" fillId="0" borderId="1" xfId="0" applyFont="1" applyBorder="1" applyAlignment="1">
      <alignment horizontal="right" vertical="center"/>
    </xf>
    <xf numFmtId="0" fontId="0" fillId="0" borderId="0" xfId="0" applyAlignment="1"/>
    <xf numFmtId="0" fontId="1" fillId="3" borderId="3" xfId="0" applyFont="1" applyFill="1" applyBorder="1" applyAlignment="1" applyProtection="1">
      <alignment vertical="center"/>
    </xf>
    <xf numFmtId="0" fontId="0" fillId="3" borderId="3" xfId="0" applyFill="1" applyBorder="1" applyAlignment="1" applyProtection="1">
      <alignment vertical="center"/>
    </xf>
    <xf numFmtId="0" fontId="0" fillId="3" borderId="3" xfId="0" applyFill="1" applyBorder="1" applyAlignment="1" applyProtection="1">
      <alignment horizontal="center" vertical="center"/>
    </xf>
    <xf numFmtId="164" fontId="0" fillId="3" borderId="1" xfId="0" applyNumberFormat="1" applyFill="1" applyBorder="1" applyAlignment="1" applyProtection="1">
      <alignment horizontal="center" vertical="center"/>
    </xf>
    <xf numFmtId="0" fontId="0" fillId="0" borderId="0" xfId="0" applyAlignment="1" applyProtection="1">
      <alignment vertical="center"/>
    </xf>
    <xf numFmtId="0" fontId="0" fillId="0" borderId="0" xfId="0" applyAlignment="1">
      <alignment vertical="top"/>
    </xf>
  </cellXfs>
  <cellStyles count="1">
    <cellStyle name="Normal" xfId="0" builtinId="0"/>
  </cellStyles>
  <dxfs count="254">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276225</xdr:colOff>
      <xdr:row>0</xdr:row>
      <xdr:rowOff>66675</xdr:rowOff>
    </xdr:from>
    <xdr:to>
      <xdr:col>8</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workbookViewId="0">
      <selection activeCell="B18" sqref="B18"/>
    </sheetView>
  </sheetViews>
  <sheetFormatPr defaultRowHeight="15" x14ac:dyDescent="0.25"/>
  <cols>
    <col min="2" max="2" width="22" customWidth="1"/>
    <col min="3" max="3" width="16.7109375" customWidth="1"/>
    <col min="4" max="4" width="16.28515625" customWidth="1"/>
  </cols>
  <sheetData>
    <row r="1" spans="1:4" ht="18.75" x14ac:dyDescent="0.3">
      <c r="A1" s="2" t="s">
        <v>28</v>
      </c>
    </row>
    <row r="2" spans="1:4" ht="25.5" customHeight="1" x14ac:dyDescent="0.3">
      <c r="A2" s="2" t="s">
        <v>0</v>
      </c>
    </row>
    <row r="3" spans="1:4" ht="15.75" customHeight="1" x14ac:dyDescent="0.25">
      <c r="A3" t="s">
        <v>1</v>
      </c>
    </row>
    <row r="4" spans="1:4" x14ac:dyDescent="0.25">
      <c r="A4" t="s">
        <v>2</v>
      </c>
    </row>
    <row r="5" spans="1:4" x14ac:dyDescent="0.25">
      <c r="A5" t="s">
        <v>3</v>
      </c>
    </row>
    <row r="6" spans="1:4" x14ac:dyDescent="0.25">
      <c r="A6" t="s">
        <v>4</v>
      </c>
    </row>
    <row r="7" spans="1:4" x14ac:dyDescent="0.25">
      <c r="A7" t="s">
        <v>5</v>
      </c>
    </row>
    <row r="8" spans="1:4" x14ac:dyDescent="0.25">
      <c r="A8" t="s">
        <v>6</v>
      </c>
    </row>
    <row r="10" spans="1:4" x14ac:dyDescent="0.25">
      <c r="A10" s="3" t="s">
        <v>7</v>
      </c>
      <c r="B10" s="4" t="s">
        <v>8</v>
      </c>
      <c r="C10" s="4" t="s">
        <v>9</v>
      </c>
      <c r="D10" s="4" t="s">
        <v>10</v>
      </c>
    </row>
    <row r="11" spans="1:4" x14ac:dyDescent="0.25">
      <c r="A11" s="5">
        <v>1</v>
      </c>
      <c r="B11" s="15"/>
      <c r="C11" s="15"/>
      <c r="D11" s="6"/>
    </row>
    <row r="12" spans="1:4" x14ac:dyDescent="0.25">
      <c r="A12" s="5">
        <v>2</v>
      </c>
      <c r="B12" s="15"/>
      <c r="C12" s="15"/>
      <c r="D12" s="6"/>
    </row>
    <row r="13" spans="1:4" x14ac:dyDescent="0.25">
      <c r="A13" s="5">
        <v>3</v>
      </c>
      <c r="B13" s="15"/>
      <c r="C13" s="15"/>
      <c r="D13" s="6"/>
    </row>
    <row r="14" spans="1:4" x14ac:dyDescent="0.25">
      <c r="A14" s="5">
        <v>4</v>
      </c>
      <c r="B14" s="15"/>
      <c r="C14" s="15"/>
      <c r="D14" s="6"/>
    </row>
    <row r="15" spans="1:4" x14ac:dyDescent="0.25">
      <c r="A15" s="5">
        <v>5</v>
      </c>
      <c r="B15" s="15"/>
      <c r="C15" s="15"/>
      <c r="D15" s="6"/>
    </row>
    <row r="16" spans="1:4" x14ac:dyDescent="0.25">
      <c r="A16" s="5">
        <v>6</v>
      </c>
      <c r="B16" s="15"/>
      <c r="C16" s="15"/>
      <c r="D16" s="6"/>
    </row>
    <row r="17" spans="1:4" x14ac:dyDescent="0.25">
      <c r="A17" s="5">
        <v>7</v>
      </c>
      <c r="B17" s="15"/>
      <c r="C17" s="15"/>
      <c r="D17" s="6"/>
    </row>
    <row r="18" spans="1:4" x14ac:dyDescent="0.25">
      <c r="A18" s="5">
        <v>8</v>
      </c>
      <c r="B18" s="15"/>
      <c r="C18" s="15"/>
      <c r="D18" s="6"/>
    </row>
    <row r="19" spans="1:4" x14ac:dyDescent="0.25">
      <c r="A19" s="5">
        <v>9</v>
      </c>
      <c r="B19" s="15"/>
      <c r="C19" s="15"/>
      <c r="D19" s="6"/>
    </row>
    <row r="20" spans="1:4" x14ac:dyDescent="0.25">
      <c r="A20" s="5">
        <v>10</v>
      </c>
      <c r="B20" s="15"/>
      <c r="C20" s="15"/>
      <c r="D20" s="6"/>
    </row>
    <row r="21" spans="1:4" x14ac:dyDescent="0.25">
      <c r="A21" s="5">
        <v>11</v>
      </c>
      <c r="B21" s="15"/>
      <c r="C21" s="15"/>
      <c r="D21" s="6"/>
    </row>
    <row r="22" spans="1:4" x14ac:dyDescent="0.25">
      <c r="A22" s="5">
        <v>12</v>
      </c>
      <c r="B22" s="15"/>
      <c r="C22" s="15"/>
      <c r="D22" s="6"/>
    </row>
    <row r="23" spans="1:4" x14ac:dyDescent="0.25">
      <c r="A23" s="5">
        <v>13</v>
      </c>
      <c r="B23" s="15"/>
      <c r="C23" s="15"/>
      <c r="D23" s="6"/>
    </row>
    <row r="24" spans="1:4" x14ac:dyDescent="0.25">
      <c r="A24" s="5">
        <v>14</v>
      </c>
      <c r="B24" s="15"/>
      <c r="C24" s="15"/>
      <c r="D24" s="6"/>
    </row>
    <row r="25" spans="1:4" x14ac:dyDescent="0.25">
      <c r="A25" s="5">
        <v>15</v>
      </c>
      <c r="B25" s="15"/>
      <c r="C25" s="15"/>
      <c r="D25" s="6"/>
    </row>
    <row r="26" spans="1:4" x14ac:dyDescent="0.25">
      <c r="A26" s="5">
        <v>16</v>
      </c>
      <c r="B26" s="15"/>
      <c r="C26" s="15"/>
      <c r="D26" s="6"/>
    </row>
    <row r="27" spans="1:4" x14ac:dyDescent="0.25">
      <c r="A27" s="5">
        <v>17</v>
      </c>
      <c r="B27" s="15"/>
      <c r="C27" s="15"/>
      <c r="D27" s="6"/>
    </row>
    <row r="28" spans="1:4" x14ac:dyDescent="0.25">
      <c r="A28" s="5">
        <v>18</v>
      </c>
      <c r="B28" s="15"/>
      <c r="C28" s="15"/>
      <c r="D28" s="6"/>
    </row>
    <row r="29" spans="1:4" x14ac:dyDescent="0.25">
      <c r="A29" s="5">
        <v>19</v>
      </c>
      <c r="B29" s="15"/>
      <c r="C29" s="15"/>
      <c r="D29" s="6"/>
    </row>
    <row r="30" spans="1:4" x14ac:dyDescent="0.25">
      <c r="A30" s="5">
        <v>20</v>
      </c>
      <c r="B30" s="15"/>
      <c r="C30" s="15"/>
      <c r="D30" s="6"/>
    </row>
  </sheetData>
  <sheetProtection algorithmName="SHA-512" hashValue="KuUlfvm+gcRKDNeLxuz7WPDEF9ZsMnE+RgipXWUzuZAL9THtPZWsBM+MAoFNpkgf5S6DUnsGaPZm8FmT6AqMQg==" saltValue="3YY6qV116V6gRmmu8uC++Q=="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21"/>
  <sheetViews>
    <sheetView workbookViewId="0">
      <pane xSplit="2" ySplit="5" topLeftCell="C6" activePane="bottomRight" state="frozen"/>
      <selection pane="topRight" activeCell="C1" sqref="C1"/>
      <selection pane="bottomLeft" activeCell="A6" sqref="A6"/>
      <selection pane="bottomRight" activeCell="D9" sqref="D9"/>
    </sheetView>
  </sheetViews>
  <sheetFormatPr defaultRowHeight="15" x14ac:dyDescent="0.25"/>
  <cols>
    <col min="1" max="1" width="7.140625" customWidth="1"/>
    <col min="2" max="2" width="54.85546875" customWidth="1"/>
    <col min="4" max="23" width="6" customWidth="1"/>
  </cols>
  <sheetData>
    <row r="1" spans="1:23" ht="18.75" x14ac:dyDescent="0.3">
      <c r="A1" s="2" t="str">
        <f>Learners!A1</f>
        <v>6N1935 Early Childhood Literacy &amp; Numeracy</v>
      </c>
    </row>
    <row r="2" spans="1:23" ht="18.75" x14ac:dyDescent="0.3">
      <c r="A2" s="2"/>
      <c r="D2" s="28" t="str">
        <f>Learners!$C11&amp;", "&amp;Learners!$B11</f>
        <v xml:space="preserve">, </v>
      </c>
      <c r="E2" s="28" t="str">
        <f>Learners!$C12&amp;", "&amp;Learners!$B12</f>
        <v xml:space="preserve">, </v>
      </c>
      <c r="F2" s="28" t="str">
        <f>Learners!$C13&amp;", "&amp;Learners!$B13</f>
        <v xml:space="preserve">, </v>
      </c>
      <c r="G2" s="28" t="str">
        <f>Learners!$C14&amp;", "&amp;Learners!$B14</f>
        <v xml:space="preserve">, </v>
      </c>
      <c r="H2" s="28" t="str">
        <f>Learners!$C15&amp;", "&amp;Learners!$B15</f>
        <v xml:space="preserve">, </v>
      </c>
      <c r="I2" s="28" t="str">
        <f>Learners!$C16&amp;", "&amp;Learners!$B16</f>
        <v xml:space="preserve">, </v>
      </c>
      <c r="J2" s="28" t="str">
        <f>Learners!$C17&amp;", "&amp;Learners!$B17</f>
        <v xml:space="preserve">, </v>
      </c>
      <c r="K2" s="28" t="str">
        <f>Learners!$C18&amp;", "&amp;Learners!$B18</f>
        <v xml:space="preserve">, </v>
      </c>
      <c r="L2" s="28" t="str">
        <f>Learners!$C19&amp;", "&amp;Learners!$B19</f>
        <v xml:space="preserve">, </v>
      </c>
      <c r="M2" s="28" t="str">
        <f>Learners!$C20&amp;", "&amp;Learners!$B20</f>
        <v xml:space="preserve">, </v>
      </c>
      <c r="N2" s="28" t="str">
        <f>Learners!$C21&amp;", "&amp;Learners!$B21</f>
        <v xml:space="preserve">, </v>
      </c>
      <c r="O2" s="28" t="str">
        <f>Learners!$C22&amp;", "&amp;Learners!$B22</f>
        <v xml:space="preserve">, </v>
      </c>
      <c r="P2" s="28" t="str">
        <f>Learners!$C23&amp;", "&amp;Learners!$B23</f>
        <v xml:space="preserve">, </v>
      </c>
      <c r="Q2" s="28" t="str">
        <f>Learners!$C24&amp;", "&amp;Learners!$B24</f>
        <v xml:space="preserve">, </v>
      </c>
      <c r="R2" s="28" t="str">
        <f>Learners!$C25&amp;", "&amp;Learners!$B25</f>
        <v xml:space="preserve">, </v>
      </c>
      <c r="S2" s="28" t="str">
        <f>Learners!$C26&amp;", "&amp;Learners!$B26</f>
        <v xml:space="preserve">, </v>
      </c>
      <c r="T2" s="28" t="str">
        <f>Learners!$C27&amp;", "&amp;Learners!$B27</f>
        <v xml:space="preserve">, </v>
      </c>
      <c r="U2" s="28" t="str">
        <f>Learners!$C28&amp;", "&amp;Learners!$B28</f>
        <v xml:space="preserve">, </v>
      </c>
      <c r="V2" s="28" t="str">
        <f>Learners!$C29&amp;", "&amp;Learners!$B29</f>
        <v xml:space="preserve">, </v>
      </c>
      <c r="W2" s="28" t="str">
        <f>Learners!$C30&amp;", "&amp;Learners!$B30</f>
        <v xml:space="preserve">, </v>
      </c>
    </row>
    <row r="3" spans="1:23" ht="18.75" x14ac:dyDescent="0.3">
      <c r="A3" s="2" t="s">
        <v>34</v>
      </c>
      <c r="D3" s="29"/>
      <c r="E3" s="29"/>
      <c r="F3" s="29"/>
      <c r="G3" s="29"/>
      <c r="H3" s="29"/>
      <c r="I3" s="29"/>
      <c r="J3" s="29"/>
      <c r="K3" s="29"/>
      <c r="L3" s="29"/>
      <c r="M3" s="29"/>
      <c r="N3" s="29"/>
      <c r="O3" s="29"/>
      <c r="P3" s="29"/>
      <c r="Q3" s="29"/>
      <c r="R3" s="29"/>
      <c r="S3" s="29"/>
      <c r="T3" s="29"/>
      <c r="U3" s="29"/>
      <c r="V3" s="29"/>
      <c r="W3" s="29"/>
    </row>
    <row r="4" spans="1:23" x14ac:dyDescent="0.25">
      <c r="D4" s="29"/>
      <c r="E4" s="29"/>
      <c r="F4" s="29"/>
      <c r="G4" s="29"/>
      <c r="H4" s="29"/>
      <c r="I4" s="29"/>
      <c r="J4" s="29"/>
      <c r="K4" s="29"/>
      <c r="L4" s="29"/>
      <c r="M4" s="29"/>
      <c r="N4" s="29"/>
      <c r="O4" s="29"/>
      <c r="P4" s="29"/>
      <c r="Q4" s="29"/>
      <c r="R4" s="29"/>
      <c r="S4" s="29"/>
      <c r="T4" s="29"/>
      <c r="U4" s="29"/>
      <c r="V4" s="29"/>
      <c r="W4" s="29"/>
    </row>
    <row r="5" spans="1:23" ht="30" x14ac:dyDescent="0.25">
      <c r="A5" s="10" t="s">
        <v>11</v>
      </c>
      <c r="B5" s="11"/>
      <c r="C5" s="12" t="s">
        <v>12</v>
      </c>
      <c r="D5" s="30"/>
      <c r="E5" s="30"/>
      <c r="F5" s="30"/>
      <c r="G5" s="30"/>
      <c r="H5" s="30"/>
      <c r="I5" s="30"/>
      <c r="J5" s="30"/>
      <c r="K5" s="30"/>
      <c r="L5" s="30"/>
      <c r="M5" s="30"/>
      <c r="N5" s="30"/>
      <c r="O5" s="30"/>
      <c r="P5" s="30"/>
      <c r="Q5" s="30"/>
      <c r="R5" s="30"/>
      <c r="S5" s="30"/>
      <c r="T5" s="30"/>
      <c r="U5" s="30"/>
      <c r="V5" s="30"/>
      <c r="W5" s="30"/>
    </row>
    <row r="6" spans="1:23" s="43" customFormat="1" ht="30" customHeight="1" x14ac:dyDescent="0.25">
      <c r="A6" s="39" t="s">
        <v>35</v>
      </c>
      <c r="B6" s="40"/>
      <c r="C6" s="41"/>
      <c r="D6" s="42"/>
      <c r="E6" s="42"/>
      <c r="F6" s="42"/>
      <c r="G6" s="42"/>
      <c r="H6" s="42"/>
      <c r="I6" s="42"/>
      <c r="J6" s="42"/>
      <c r="K6" s="42"/>
      <c r="L6" s="42"/>
      <c r="M6" s="42"/>
      <c r="N6" s="42"/>
      <c r="O6" s="42"/>
      <c r="P6" s="42"/>
      <c r="Q6" s="42"/>
      <c r="R6" s="42"/>
      <c r="S6" s="42"/>
      <c r="T6" s="42"/>
      <c r="U6" s="42"/>
      <c r="V6" s="42"/>
      <c r="W6" s="42"/>
    </row>
    <row r="7" spans="1:23" s="7" customFormat="1" ht="30" customHeight="1" x14ac:dyDescent="0.25">
      <c r="A7" s="37" t="s">
        <v>13</v>
      </c>
      <c r="B7" s="36" t="s">
        <v>36</v>
      </c>
      <c r="C7" s="23">
        <v>7</v>
      </c>
      <c r="D7" s="26"/>
      <c r="E7" s="26"/>
      <c r="F7" s="26"/>
      <c r="G7" s="26"/>
      <c r="H7" s="26"/>
      <c r="I7" s="26"/>
      <c r="J7" s="26"/>
      <c r="K7" s="26"/>
      <c r="L7" s="26"/>
      <c r="M7" s="26"/>
      <c r="N7" s="26"/>
      <c r="O7" s="26"/>
      <c r="P7" s="26"/>
      <c r="Q7" s="26"/>
      <c r="R7" s="26"/>
      <c r="S7" s="26"/>
      <c r="T7" s="26"/>
      <c r="U7" s="26"/>
      <c r="V7" s="26"/>
      <c r="W7" s="26"/>
    </row>
    <row r="8" spans="1:23" s="7" customFormat="1" ht="30" customHeight="1" x14ac:dyDescent="0.25">
      <c r="A8" s="37" t="s">
        <v>13</v>
      </c>
      <c r="B8" s="36" t="s">
        <v>37</v>
      </c>
      <c r="C8" s="23">
        <v>5</v>
      </c>
      <c r="D8" s="26"/>
      <c r="E8" s="26"/>
      <c r="F8" s="26"/>
      <c r="G8" s="26"/>
      <c r="H8" s="26"/>
      <c r="I8" s="26"/>
      <c r="J8" s="26"/>
      <c r="K8" s="26"/>
      <c r="L8" s="26"/>
      <c r="M8" s="26"/>
      <c r="N8" s="26"/>
      <c r="O8" s="26"/>
      <c r="P8" s="26"/>
      <c r="Q8" s="26"/>
      <c r="R8" s="26"/>
      <c r="S8" s="26"/>
      <c r="T8" s="26"/>
      <c r="U8" s="26"/>
      <c r="V8" s="26"/>
      <c r="W8" s="26"/>
    </row>
    <row r="9" spans="1:23" s="7" customFormat="1" ht="30" customHeight="1" x14ac:dyDescent="0.25">
      <c r="A9" s="37" t="s">
        <v>13</v>
      </c>
      <c r="B9" s="36" t="s">
        <v>38</v>
      </c>
      <c r="C9" s="23">
        <v>2</v>
      </c>
      <c r="D9" s="26"/>
      <c r="E9" s="26"/>
      <c r="F9" s="26"/>
      <c r="G9" s="26"/>
      <c r="H9" s="26"/>
      <c r="I9" s="26"/>
      <c r="J9" s="26"/>
      <c r="K9" s="26"/>
      <c r="L9" s="26"/>
      <c r="M9" s="26"/>
      <c r="N9" s="26"/>
      <c r="O9" s="26"/>
      <c r="P9" s="26"/>
      <c r="Q9" s="26"/>
      <c r="R9" s="26"/>
      <c r="S9" s="26"/>
      <c r="T9" s="26"/>
      <c r="U9" s="26"/>
      <c r="V9" s="26"/>
      <c r="W9" s="26"/>
    </row>
    <row r="10" spans="1:23" s="7" customFormat="1" ht="30" customHeight="1" x14ac:dyDescent="0.25">
      <c r="A10" s="37" t="s">
        <v>13</v>
      </c>
      <c r="B10" s="36" t="s">
        <v>39</v>
      </c>
      <c r="C10" s="23">
        <v>3</v>
      </c>
      <c r="D10" s="26"/>
      <c r="E10" s="26"/>
      <c r="F10" s="26"/>
      <c r="G10" s="26"/>
      <c r="H10" s="26"/>
      <c r="I10" s="26"/>
      <c r="J10" s="26"/>
      <c r="K10" s="26"/>
      <c r="L10" s="26"/>
      <c r="M10" s="26"/>
      <c r="N10" s="26"/>
      <c r="O10" s="26"/>
      <c r="P10" s="26"/>
      <c r="Q10" s="26"/>
      <c r="R10" s="26"/>
      <c r="S10" s="26"/>
      <c r="T10" s="26"/>
      <c r="U10" s="26"/>
      <c r="V10" s="26"/>
      <c r="W10" s="26"/>
    </row>
    <row r="11" spans="1:23" s="7" customFormat="1" ht="30" customHeight="1" x14ac:dyDescent="0.25">
      <c r="A11" s="37" t="s">
        <v>13</v>
      </c>
      <c r="B11" s="36" t="s">
        <v>40</v>
      </c>
      <c r="C11" s="23">
        <v>3</v>
      </c>
      <c r="D11" s="26"/>
      <c r="E11" s="26"/>
      <c r="F11" s="26"/>
      <c r="G11" s="26"/>
      <c r="H11" s="26"/>
      <c r="I11" s="26"/>
      <c r="J11" s="26"/>
      <c r="K11" s="26"/>
      <c r="L11" s="26"/>
      <c r="M11" s="26"/>
      <c r="N11" s="26"/>
      <c r="O11" s="26"/>
      <c r="P11" s="26"/>
      <c r="Q11" s="26"/>
      <c r="R11" s="26"/>
      <c r="S11" s="26"/>
      <c r="T11" s="26"/>
      <c r="U11" s="26"/>
      <c r="V11" s="26"/>
      <c r="W11" s="26"/>
    </row>
    <row r="12" spans="1:23" s="43" customFormat="1" ht="30" customHeight="1" x14ac:dyDescent="0.25">
      <c r="A12" s="39" t="s">
        <v>33</v>
      </c>
      <c r="B12" s="40"/>
      <c r="C12" s="41"/>
      <c r="D12" s="42"/>
      <c r="E12" s="42"/>
      <c r="F12" s="42"/>
      <c r="G12" s="42"/>
      <c r="H12" s="42"/>
      <c r="I12" s="42"/>
      <c r="J12" s="42"/>
      <c r="K12" s="42"/>
      <c r="L12" s="42"/>
      <c r="M12" s="42"/>
      <c r="N12" s="42"/>
      <c r="O12" s="42"/>
      <c r="P12" s="42"/>
      <c r="Q12" s="42"/>
      <c r="R12" s="42"/>
      <c r="S12" s="42"/>
      <c r="T12" s="42"/>
      <c r="U12" s="42"/>
      <c r="V12" s="42"/>
      <c r="W12" s="42"/>
    </row>
    <row r="13" spans="1:23" s="7" customFormat="1" ht="30" customHeight="1" x14ac:dyDescent="0.25">
      <c r="A13" s="37" t="s">
        <v>13</v>
      </c>
      <c r="B13" s="36" t="s">
        <v>36</v>
      </c>
      <c r="C13" s="23">
        <v>7</v>
      </c>
      <c r="D13" s="26"/>
      <c r="E13" s="26"/>
      <c r="F13" s="26"/>
      <c r="G13" s="26"/>
      <c r="H13" s="26"/>
      <c r="I13" s="26"/>
      <c r="J13" s="26"/>
      <c r="K13" s="26"/>
      <c r="L13" s="26"/>
      <c r="M13" s="26"/>
      <c r="N13" s="26"/>
      <c r="O13" s="26"/>
      <c r="P13" s="26"/>
      <c r="Q13" s="26"/>
      <c r="R13" s="26"/>
      <c r="S13" s="26"/>
      <c r="T13" s="26"/>
      <c r="U13" s="26"/>
      <c r="V13" s="26"/>
      <c r="W13" s="26"/>
    </row>
    <row r="14" spans="1:23" s="7" customFormat="1" ht="30" customHeight="1" x14ac:dyDescent="0.25">
      <c r="A14" s="37" t="s">
        <v>13</v>
      </c>
      <c r="B14" s="36" t="s">
        <v>37</v>
      </c>
      <c r="C14" s="23">
        <v>5</v>
      </c>
      <c r="D14" s="26"/>
      <c r="E14" s="26"/>
      <c r="F14" s="26"/>
      <c r="G14" s="26"/>
      <c r="H14" s="26"/>
      <c r="I14" s="26"/>
      <c r="J14" s="26"/>
      <c r="K14" s="26"/>
      <c r="L14" s="26"/>
      <c r="M14" s="26"/>
      <c r="N14" s="26"/>
      <c r="O14" s="26"/>
      <c r="P14" s="26"/>
      <c r="Q14" s="26"/>
      <c r="R14" s="26"/>
      <c r="S14" s="26"/>
      <c r="T14" s="26"/>
      <c r="U14" s="26"/>
      <c r="V14" s="26"/>
      <c r="W14" s="26"/>
    </row>
    <row r="15" spans="1:23" s="7" customFormat="1" ht="30" customHeight="1" x14ac:dyDescent="0.25">
      <c r="A15" s="37" t="s">
        <v>13</v>
      </c>
      <c r="B15" s="36" t="s">
        <v>38</v>
      </c>
      <c r="C15" s="23">
        <v>2</v>
      </c>
      <c r="D15" s="26"/>
      <c r="E15" s="26"/>
      <c r="F15" s="26"/>
      <c r="G15" s="26"/>
      <c r="H15" s="26"/>
      <c r="I15" s="26"/>
      <c r="J15" s="26"/>
      <c r="K15" s="26"/>
      <c r="L15" s="26"/>
      <c r="M15" s="26"/>
      <c r="N15" s="26"/>
      <c r="O15" s="26"/>
      <c r="P15" s="26"/>
      <c r="Q15" s="26"/>
      <c r="R15" s="26"/>
      <c r="S15" s="26"/>
      <c r="T15" s="26"/>
      <c r="U15" s="26"/>
      <c r="V15" s="26"/>
      <c r="W15" s="26"/>
    </row>
    <row r="16" spans="1:23" s="7" customFormat="1" ht="30" customHeight="1" x14ac:dyDescent="0.25">
      <c r="A16" s="37" t="s">
        <v>13</v>
      </c>
      <c r="B16" s="36" t="s">
        <v>39</v>
      </c>
      <c r="C16" s="23">
        <v>3</v>
      </c>
      <c r="D16" s="26"/>
      <c r="E16" s="26"/>
      <c r="F16" s="26"/>
      <c r="G16" s="26"/>
      <c r="H16" s="26"/>
      <c r="I16" s="26"/>
      <c r="J16" s="26"/>
      <c r="K16" s="26"/>
      <c r="L16" s="26"/>
      <c r="M16" s="26"/>
      <c r="N16" s="26"/>
      <c r="O16" s="26"/>
      <c r="P16" s="26"/>
      <c r="Q16" s="26"/>
      <c r="R16" s="26"/>
      <c r="S16" s="26"/>
      <c r="T16" s="26"/>
      <c r="U16" s="26"/>
      <c r="V16" s="26"/>
      <c r="W16" s="26"/>
    </row>
    <row r="17" spans="1:23" s="7" customFormat="1" ht="30" customHeight="1" x14ac:dyDescent="0.25">
      <c r="A17" s="37" t="s">
        <v>13</v>
      </c>
      <c r="B17" s="36" t="s">
        <v>40</v>
      </c>
      <c r="C17" s="23">
        <v>3</v>
      </c>
      <c r="D17" s="26"/>
      <c r="E17" s="26"/>
      <c r="F17" s="26"/>
      <c r="G17" s="26"/>
      <c r="H17" s="26"/>
      <c r="I17" s="26"/>
      <c r="J17" s="26"/>
      <c r="K17" s="26"/>
      <c r="L17" s="26"/>
      <c r="M17" s="26"/>
      <c r="N17" s="26"/>
      <c r="O17" s="26"/>
      <c r="P17" s="26"/>
      <c r="Q17" s="26"/>
      <c r="R17" s="26"/>
      <c r="S17" s="26"/>
      <c r="T17" s="26"/>
      <c r="U17" s="26"/>
      <c r="V17" s="26"/>
      <c r="W17" s="26"/>
    </row>
    <row r="18" spans="1:23" x14ac:dyDescent="0.25">
      <c r="A18" s="8" t="s">
        <v>14</v>
      </c>
      <c r="B18" s="8"/>
      <c r="C18" s="9">
        <f t="shared" ref="C18:W18" si="0">SUM(C6:C17)</f>
        <v>40</v>
      </c>
      <c r="D18" s="9">
        <f t="shared" si="0"/>
        <v>0</v>
      </c>
      <c r="E18" s="9">
        <f t="shared" si="0"/>
        <v>0</v>
      </c>
      <c r="F18" s="9">
        <f t="shared" si="0"/>
        <v>0</v>
      </c>
      <c r="G18" s="9">
        <f t="shared" si="0"/>
        <v>0</v>
      </c>
      <c r="H18" s="9">
        <f t="shared" si="0"/>
        <v>0</v>
      </c>
      <c r="I18" s="9">
        <f t="shared" si="0"/>
        <v>0</v>
      </c>
      <c r="J18" s="9">
        <f t="shared" si="0"/>
        <v>0</v>
      </c>
      <c r="K18" s="9">
        <f t="shared" si="0"/>
        <v>0</v>
      </c>
      <c r="L18" s="9">
        <f t="shared" si="0"/>
        <v>0</v>
      </c>
      <c r="M18" s="9">
        <f t="shared" si="0"/>
        <v>0</v>
      </c>
      <c r="N18" s="9">
        <f t="shared" si="0"/>
        <v>0</v>
      </c>
      <c r="O18" s="9">
        <f t="shared" si="0"/>
        <v>0</v>
      </c>
      <c r="P18" s="9">
        <f t="shared" si="0"/>
        <v>0</v>
      </c>
      <c r="Q18" s="9">
        <f t="shared" si="0"/>
        <v>0</v>
      </c>
      <c r="R18" s="9">
        <f t="shared" si="0"/>
        <v>0</v>
      </c>
      <c r="S18" s="9">
        <f t="shared" si="0"/>
        <v>0</v>
      </c>
      <c r="T18" s="9">
        <f t="shared" si="0"/>
        <v>0</v>
      </c>
      <c r="U18" s="9">
        <f t="shared" si="0"/>
        <v>0</v>
      </c>
      <c r="V18" s="9">
        <f t="shared" si="0"/>
        <v>0</v>
      </c>
      <c r="W18" s="9">
        <f t="shared" si="0"/>
        <v>0</v>
      </c>
    </row>
    <row r="20" spans="1:23" x14ac:dyDescent="0.25">
      <c r="A20" s="27" t="s">
        <v>15</v>
      </c>
      <c r="B20" s="38" t="s">
        <v>16</v>
      </c>
    </row>
    <row r="21" spans="1:23" x14ac:dyDescent="0.25">
      <c r="A21" s="27"/>
      <c r="B21" s="38" t="s">
        <v>17</v>
      </c>
    </row>
  </sheetData>
  <sheetProtection algorithmName="SHA-512" hashValue="53Ni8Yyoj/uqlTmlPCy/amcE3KVN8uMi4/4jBDDjOcm9P1Q57qTp5vzTIIVW63wFXmsz26qgHFS1c38Y6aDMWg==" saltValue="9PFrDVJ62Z5e1eydOrFTeg==" spinCount="100000" sheet="1" objects="1" scenarios="1" selectLockedCells="1"/>
  <mergeCells count="21">
    <mergeCell ref="J2:J5"/>
    <mergeCell ref="K2:K5"/>
    <mergeCell ref="L2:L5"/>
    <mergeCell ref="M2:M5"/>
    <mergeCell ref="N2:N5"/>
    <mergeCell ref="A20:A21"/>
    <mergeCell ref="V2:V5"/>
    <mergeCell ref="W2:W5"/>
    <mergeCell ref="P2:P5"/>
    <mergeCell ref="Q2:Q5"/>
    <mergeCell ref="R2:R5"/>
    <mergeCell ref="S2:S5"/>
    <mergeCell ref="T2:T5"/>
    <mergeCell ref="U2:U5"/>
    <mergeCell ref="O2:O5"/>
    <mergeCell ref="D2:D5"/>
    <mergeCell ref="E2:E5"/>
    <mergeCell ref="F2:F5"/>
    <mergeCell ref="G2:G5"/>
    <mergeCell ref="H2:H5"/>
    <mergeCell ref="I2:I5"/>
  </mergeCells>
  <conditionalFormatting sqref="D12:W12">
    <cfRule type="expression" dxfId="253" priority="225">
      <formula>D12&gt;$C12</formula>
    </cfRule>
  </conditionalFormatting>
  <conditionalFormatting sqref="W7">
    <cfRule type="expression" dxfId="252" priority="206">
      <formula>W7&gt;$C7</formula>
    </cfRule>
  </conditionalFormatting>
  <conditionalFormatting sqref="E7:W11">
    <cfRule type="expression" dxfId="251" priority="224">
      <formula>E7&gt;$C7</formula>
    </cfRule>
  </conditionalFormatting>
  <conditionalFormatting sqref="F7">
    <cfRule type="expression" dxfId="250" priority="223">
      <formula>F7&gt;$C7</formula>
    </cfRule>
  </conditionalFormatting>
  <conditionalFormatting sqref="G7">
    <cfRule type="expression" dxfId="249" priority="222">
      <formula>G7&gt;$C7</formula>
    </cfRule>
  </conditionalFormatting>
  <conditionalFormatting sqref="H7">
    <cfRule type="expression" dxfId="248" priority="221">
      <formula>H7&gt;$C7</formula>
    </cfRule>
  </conditionalFormatting>
  <conditionalFormatting sqref="I7">
    <cfRule type="expression" dxfId="247" priority="220">
      <formula>I7&gt;$C7</formula>
    </cfRule>
  </conditionalFormatting>
  <conditionalFormatting sqref="J7">
    <cfRule type="expression" dxfId="246" priority="219">
      <formula>J7&gt;$C7</formula>
    </cfRule>
  </conditionalFormatting>
  <conditionalFormatting sqref="K7">
    <cfRule type="expression" dxfId="245" priority="218">
      <formula>K7&gt;$C7</formula>
    </cfRule>
  </conditionalFormatting>
  <conditionalFormatting sqref="L7">
    <cfRule type="expression" dxfId="244" priority="217">
      <formula>L7&gt;$C7</formula>
    </cfRule>
  </conditionalFormatting>
  <conditionalFormatting sqref="M7">
    <cfRule type="expression" dxfId="243" priority="216">
      <formula>M7&gt;$C7</formula>
    </cfRule>
  </conditionalFormatting>
  <conditionalFormatting sqref="N7">
    <cfRule type="expression" dxfId="242" priority="215">
      <formula>N7&gt;$C7</formula>
    </cfRule>
  </conditionalFormatting>
  <conditionalFormatting sqref="O7">
    <cfRule type="expression" dxfId="241" priority="214">
      <formula>O7&gt;$C7</formula>
    </cfRule>
  </conditionalFormatting>
  <conditionalFormatting sqref="P7">
    <cfRule type="expression" dxfId="240" priority="213">
      <formula>P7&gt;$C7</formula>
    </cfRule>
  </conditionalFormatting>
  <conditionalFormatting sqref="Q7">
    <cfRule type="expression" dxfId="239" priority="212">
      <formula>Q7&gt;$C7</formula>
    </cfRule>
  </conditionalFormatting>
  <conditionalFormatting sqref="R7">
    <cfRule type="expression" dxfId="238" priority="211">
      <formula>R7&gt;$C7</formula>
    </cfRule>
  </conditionalFormatting>
  <conditionalFormatting sqref="S7">
    <cfRule type="expression" dxfId="237" priority="210">
      <formula>S7&gt;$C7</formula>
    </cfRule>
  </conditionalFormatting>
  <conditionalFormatting sqref="T7">
    <cfRule type="expression" dxfId="236" priority="209">
      <formula>T7&gt;$C7</formula>
    </cfRule>
  </conditionalFormatting>
  <conditionalFormatting sqref="U7">
    <cfRule type="expression" dxfId="235" priority="208">
      <formula>U7&gt;$C7</formula>
    </cfRule>
  </conditionalFormatting>
  <conditionalFormatting sqref="V7">
    <cfRule type="expression" dxfId="234" priority="207">
      <formula>V7&gt;$C7</formula>
    </cfRule>
  </conditionalFormatting>
  <conditionalFormatting sqref="D17">
    <cfRule type="expression" dxfId="233" priority="205">
      <formula>D17&gt;$C17</formula>
    </cfRule>
  </conditionalFormatting>
  <conditionalFormatting sqref="D6">
    <cfRule type="expression" dxfId="232" priority="185">
      <formula>D6&gt;$C6</formula>
    </cfRule>
  </conditionalFormatting>
  <conditionalFormatting sqref="E6:W6">
    <cfRule type="expression" dxfId="231" priority="184">
      <formula>E6&gt;$C6</formula>
    </cfRule>
  </conditionalFormatting>
  <conditionalFormatting sqref="E8">
    <cfRule type="expression" dxfId="230" priority="164">
      <formula>E8&gt;$C8</formula>
    </cfRule>
  </conditionalFormatting>
  <conditionalFormatting sqref="W8">
    <cfRule type="expression" dxfId="229" priority="146">
      <formula>W8&gt;$C8</formula>
    </cfRule>
  </conditionalFormatting>
  <conditionalFormatting sqref="F8">
    <cfRule type="expression" dxfId="228" priority="163">
      <formula>F8&gt;$C8</formula>
    </cfRule>
  </conditionalFormatting>
  <conditionalFormatting sqref="G8">
    <cfRule type="expression" dxfId="227" priority="162">
      <formula>G8&gt;$C8</formula>
    </cfRule>
  </conditionalFormatting>
  <conditionalFormatting sqref="H8">
    <cfRule type="expression" dxfId="226" priority="161">
      <formula>H8&gt;$C8</formula>
    </cfRule>
  </conditionalFormatting>
  <conditionalFormatting sqref="I8">
    <cfRule type="expression" dxfId="225" priority="160">
      <formula>I8&gt;$C8</formula>
    </cfRule>
  </conditionalFormatting>
  <conditionalFormatting sqref="J8">
    <cfRule type="expression" dxfId="224" priority="159">
      <formula>J8&gt;$C8</formula>
    </cfRule>
  </conditionalFormatting>
  <conditionalFormatting sqref="K8">
    <cfRule type="expression" dxfId="223" priority="158">
      <formula>K8&gt;$C8</formula>
    </cfRule>
  </conditionalFormatting>
  <conditionalFormatting sqref="L8">
    <cfRule type="expression" dxfId="222" priority="157">
      <formula>L8&gt;$C8</formula>
    </cfRule>
  </conditionalFormatting>
  <conditionalFormatting sqref="M8">
    <cfRule type="expression" dxfId="221" priority="156">
      <formula>M8&gt;$C8</formula>
    </cfRule>
  </conditionalFormatting>
  <conditionalFormatting sqref="N8">
    <cfRule type="expression" dxfId="220" priority="155">
      <formula>N8&gt;$C8</formula>
    </cfRule>
  </conditionalFormatting>
  <conditionalFormatting sqref="O8">
    <cfRule type="expression" dxfId="219" priority="154">
      <formula>O8&gt;$C8</formula>
    </cfRule>
  </conditionalFormatting>
  <conditionalFormatting sqref="P8">
    <cfRule type="expression" dxfId="218" priority="153">
      <formula>P8&gt;$C8</formula>
    </cfRule>
  </conditionalFormatting>
  <conditionalFormatting sqref="Q8">
    <cfRule type="expression" dxfId="217" priority="152">
      <formula>Q8&gt;$C8</formula>
    </cfRule>
  </conditionalFormatting>
  <conditionalFormatting sqref="R8">
    <cfRule type="expression" dxfId="216" priority="151">
      <formula>R8&gt;$C8</formula>
    </cfRule>
  </conditionalFormatting>
  <conditionalFormatting sqref="S8">
    <cfRule type="expression" dxfId="215" priority="150">
      <formula>S8&gt;$C8</formula>
    </cfRule>
  </conditionalFormatting>
  <conditionalFormatting sqref="T8">
    <cfRule type="expression" dxfId="214" priority="149">
      <formula>T8&gt;$C8</formula>
    </cfRule>
  </conditionalFormatting>
  <conditionalFormatting sqref="U8">
    <cfRule type="expression" dxfId="213" priority="148">
      <formula>U8&gt;$C8</formula>
    </cfRule>
  </conditionalFormatting>
  <conditionalFormatting sqref="V8">
    <cfRule type="expression" dxfId="212" priority="147">
      <formula>V8&gt;$C8</formula>
    </cfRule>
  </conditionalFormatting>
  <conditionalFormatting sqref="E9">
    <cfRule type="expression" dxfId="211" priority="144">
      <formula>E9&gt;$C9</formula>
    </cfRule>
  </conditionalFormatting>
  <conditionalFormatting sqref="W9">
    <cfRule type="expression" dxfId="210" priority="126">
      <formula>W9&gt;$C9</formula>
    </cfRule>
  </conditionalFormatting>
  <conditionalFormatting sqref="F9">
    <cfRule type="expression" dxfId="209" priority="143">
      <formula>F9&gt;$C9</formula>
    </cfRule>
  </conditionalFormatting>
  <conditionalFormatting sqref="G9">
    <cfRule type="expression" dxfId="208" priority="142">
      <formula>G9&gt;$C9</formula>
    </cfRule>
  </conditionalFormatting>
  <conditionalFormatting sqref="H9">
    <cfRule type="expression" dxfId="207" priority="141">
      <formula>H9&gt;$C9</formula>
    </cfRule>
  </conditionalFormatting>
  <conditionalFormatting sqref="I9">
    <cfRule type="expression" dxfId="206" priority="140">
      <formula>I9&gt;$C9</formula>
    </cfRule>
  </conditionalFormatting>
  <conditionalFormatting sqref="J9">
    <cfRule type="expression" dxfId="205" priority="139">
      <formula>J9&gt;$C9</formula>
    </cfRule>
  </conditionalFormatting>
  <conditionalFormatting sqref="K9">
    <cfRule type="expression" dxfId="204" priority="138">
      <formula>K9&gt;$C9</formula>
    </cfRule>
  </conditionalFormatting>
  <conditionalFormatting sqref="L9">
    <cfRule type="expression" dxfId="203" priority="137">
      <formula>L9&gt;$C9</formula>
    </cfRule>
  </conditionalFormatting>
  <conditionalFormatting sqref="M9">
    <cfRule type="expression" dxfId="202" priority="136">
      <formula>M9&gt;$C9</formula>
    </cfRule>
  </conditionalFormatting>
  <conditionalFormatting sqref="N9">
    <cfRule type="expression" dxfId="201" priority="135">
      <formula>N9&gt;$C9</formula>
    </cfRule>
  </conditionalFormatting>
  <conditionalFormatting sqref="O9">
    <cfRule type="expression" dxfId="200" priority="134">
      <formula>O9&gt;$C9</formula>
    </cfRule>
  </conditionalFormatting>
  <conditionalFormatting sqref="P9">
    <cfRule type="expression" dxfId="199" priority="133">
      <formula>P9&gt;$C9</formula>
    </cfRule>
  </conditionalFormatting>
  <conditionalFormatting sqref="Q9">
    <cfRule type="expression" dxfId="198" priority="132">
      <formula>Q9&gt;$C9</formula>
    </cfRule>
  </conditionalFormatting>
  <conditionalFormatting sqref="R9">
    <cfRule type="expression" dxfId="197" priority="131">
      <formula>R9&gt;$C9</formula>
    </cfRule>
  </conditionalFormatting>
  <conditionalFormatting sqref="S9">
    <cfRule type="expression" dxfId="196" priority="130">
      <formula>S9&gt;$C9</formula>
    </cfRule>
  </conditionalFormatting>
  <conditionalFormatting sqref="T9">
    <cfRule type="expression" dxfId="195" priority="129">
      <formula>T9&gt;$C9</formula>
    </cfRule>
  </conditionalFormatting>
  <conditionalFormatting sqref="U9">
    <cfRule type="expression" dxfId="194" priority="128">
      <formula>U9&gt;$C9</formula>
    </cfRule>
  </conditionalFormatting>
  <conditionalFormatting sqref="V9">
    <cfRule type="expression" dxfId="193" priority="127">
      <formula>V9&gt;$C9</formula>
    </cfRule>
  </conditionalFormatting>
  <conditionalFormatting sqref="E10:W11">
    <cfRule type="expression" dxfId="192" priority="124">
      <formula>E10&gt;$C10</formula>
    </cfRule>
  </conditionalFormatting>
  <conditionalFormatting sqref="W10">
    <cfRule type="expression" dxfId="191" priority="106">
      <formula>W10&gt;$C10</formula>
    </cfRule>
  </conditionalFormatting>
  <conditionalFormatting sqref="F10">
    <cfRule type="expression" dxfId="190" priority="123">
      <formula>F10&gt;$C10</formula>
    </cfRule>
  </conditionalFormatting>
  <conditionalFormatting sqref="G10">
    <cfRule type="expression" dxfId="189" priority="122">
      <formula>G10&gt;$C10</formula>
    </cfRule>
  </conditionalFormatting>
  <conditionalFormatting sqref="H10">
    <cfRule type="expression" dxfId="188" priority="121">
      <formula>H10&gt;$C10</formula>
    </cfRule>
  </conditionalFormatting>
  <conditionalFormatting sqref="I10">
    <cfRule type="expression" dxfId="187" priority="120">
      <formula>I10&gt;$C10</formula>
    </cfRule>
  </conditionalFormatting>
  <conditionalFormatting sqref="J10">
    <cfRule type="expression" dxfId="186" priority="119">
      <formula>J10&gt;$C10</formula>
    </cfRule>
  </conditionalFormatting>
  <conditionalFormatting sqref="K10">
    <cfRule type="expression" dxfId="185" priority="118">
      <formula>K10&gt;$C10</formula>
    </cfRule>
  </conditionalFormatting>
  <conditionalFormatting sqref="L10">
    <cfRule type="expression" dxfId="184" priority="117">
      <formula>L10&gt;$C10</formula>
    </cfRule>
  </conditionalFormatting>
  <conditionalFormatting sqref="M10">
    <cfRule type="expression" dxfId="183" priority="116">
      <formula>M10&gt;$C10</formula>
    </cfRule>
  </conditionalFormatting>
  <conditionalFormatting sqref="N10">
    <cfRule type="expression" dxfId="182" priority="115">
      <formula>N10&gt;$C10</formula>
    </cfRule>
  </conditionalFormatting>
  <conditionalFormatting sqref="O10">
    <cfRule type="expression" dxfId="181" priority="114">
      <formula>O10&gt;$C10</formula>
    </cfRule>
  </conditionalFormatting>
  <conditionalFormatting sqref="P10">
    <cfRule type="expression" dxfId="180" priority="113">
      <formula>P10&gt;$C10</formula>
    </cfRule>
  </conditionalFormatting>
  <conditionalFormatting sqref="Q10">
    <cfRule type="expression" dxfId="179" priority="112">
      <formula>Q10&gt;$C10</formula>
    </cfRule>
  </conditionalFormatting>
  <conditionalFormatting sqref="R10">
    <cfRule type="expression" dxfId="178" priority="111">
      <formula>R10&gt;$C10</formula>
    </cfRule>
  </conditionalFormatting>
  <conditionalFormatting sqref="S10">
    <cfRule type="expression" dxfId="177" priority="110">
      <formula>S10&gt;$C10</formula>
    </cfRule>
  </conditionalFormatting>
  <conditionalFormatting sqref="T10">
    <cfRule type="expression" dxfId="176" priority="109">
      <formula>T10&gt;$C10</formula>
    </cfRule>
  </conditionalFormatting>
  <conditionalFormatting sqref="U10">
    <cfRule type="expression" dxfId="175" priority="108">
      <formula>U10&gt;$C10</formula>
    </cfRule>
  </conditionalFormatting>
  <conditionalFormatting sqref="V10">
    <cfRule type="expression" dxfId="174" priority="107">
      <formula>V10&gt;$C10</formula>
    </cfRule>
  </conditionalFormatting>
  <conditionalFormatting sqref="E11">
    <cfRule type="expression" dxfId="173" priority="104">
      <formula>E11&gt;$C11</formula>
    </cfRule>
  </conditionalFormatting>
  <conditionalFormatting sqref="W11">
    <cfRule type="expression" dxfId="172" priority="86">
      <formula>W11&gt;$C11</formula>
    </cfRule>
  </conditionalFormatting>
  <conditionalFormatting sqref="F11">
    <cfRule type="expression" dxfId="171" priority="103">
      <formula>F11&gt;$C11</formula>
    </cfRule>
  </conditionalFormatting>
  <conditionalFormatting sqref="G11">
    <cfRule type="expression" dxfId="170" priority="102">
      <formula>G11&gt;$C11</formula>
    </cfRule>
  </conditionalFormatting>
  <conditionalFormatting sqref="H11">
    <cfRule type="expression" dxfId="169" priority="101">
      <formula>H11&gt;$C11</formula>
    </cfRule>
  </conditionalFormatting>
  <conditionalFormatting sqref="I11">
    <cfRule type="expression" dxfId="168" priority="100">
      <formula>I11&gt;$C11</formula>
    </cfRule>
  </conditionalFormatting>
  <conditionalFormatting sqref="J11">
    <cfRule type="expression" dxfId="167" priority="99">
      <formula>J11&gt;$C11</formula>
    </cfRule>
  </conditionalFormatting>
  <conditionalFormatting sqref="K11">
    <cfRule type="expression" dxfId="166" priority="98">
      <formula>K11&gt;$C11</formula>
    </cfRule>
  </conditionalFormatting>
  <conditionalFormatting sqref="L11">
    <cfRule type="expression" dxfId="165" priority="97">
      <formula>L11&gt;$C11</formula>
    </cfRule>
  </conditionalFormatting>
  <conditionalFormatting sqref="M11">
    <cfRule type="expression" dxfId="164" priority="96">
      <formula>M11&gt;$C11</formula>
    </cfRule>
  </conditionalFormatting>
  <conditionalFormatting sqref="N11">
    <cfRule type="expression" dxfId="163" priority="95">
      <formula>N11&gt;$C11</formula>
    </cfRule>
  </conditionalFormatting>
  <conditionalFormatting sqref="O11">
    <cfRule type="expression" dxfId="162" priority="94">
      <formula>O11&gt;$C11</formula>
    </cfRule>
  </conditionalFormatting>
  <conditionalFormatting sqref="P11">
    <cfRule type="expression" dxfId="161" priority="93">
      <formula>P11&gt;$C11</formula>
    </cfRule>
  </conditionalFormatting>
  <conditionalFormatting sqref="Q11">
    <cfRule type="expression" dxfId="160" priority="92">
      <formula>Q11&gt;$C11</formula>
    </cfRule>
  </conditionalFormatting>
  <conditionalFormatting sqref="R11">
    <cfRule type="expression" dxfId="159" priority="91">
      <formula>R11&gt;$C11</formula>
    </cfRule>
  </conditionalFormatting>
  <conditionalFormatting sqref="S11">
    <cfRule type="expression" dxfId="158" priority="90">
      <formula>S11&gt;$C11</formula>
    </cfRule>
  </conditionalFormatting>
  <conditionalFormatting sqref="T11">
    <cfRule type="expression" dxfId="157" priority="89">
      <formula>T11&gt;$C11</formula>
    </cfRule>
  </conditionalFormatting>
  <conditionalFormatting sqref="U11">
    <cfRule type="expression" dxfId="156" priority="88">
      <formula>U11&gt;$C11</formula>
    </cfRule>
  </conditionalFormatting>
  <conditionalFormatting sqref="V11">
    <cfRule type="expression" dxfId="155" priority="87">
      <formula>V11&gt;$C11</formula>
    </cfRule>
  </conditionalFormatting>
  <conditionalFormatting sqref="D13:W17">
    <cfRule type="expression" dxfId="154" priority="85">
      <formula>D13&gt;$C13</formula>
    </cfRule>
  </conditionalFormatting>
  <conditionalFormatting sqref="W13">
    <cfRule type="expression" dxfId="153" priority="66">
      <formula>W13&gt;$C13</formula>
    </cfRule>
  </conditionalFormatting>
  <conditionalFormatting sqref="E13">
    <cfRule type="expression" dxfId="152" priority="84">
      <formula>E13&gt;$C13</formula>
    </cfRule>
  </conditionalFormatting>
  <conditionalFormatting sqref="F13">
    <cfRule type="expression" dxfId="151" priority="83">
      <formula>F13&gt;$C13</formula>
    </cfRule>
  </conditionalFormatting>
  <conditionalFormatting sqref="G13">
    <cfRule type="expression" dxfId="150" priority="82">
      <formula>G13&gt;$C13</formula>
    </cfRule>
  </conditionalFormatting>
  <conditionalFormatting sqref="H13">
    <cfRule type="expression" dxfId="149" priority="81">
      <formula>H13&gt;$C13</formula>
    </cfRule>
  </conditionalFormatting>
  <conditionalFormatting sqref="I13">
    <cfRule type="expression" dxfId="148" priority="80">
      <formula>I13&gt;$C13</formula>
    </cfRule>
  </conditionalFormatting>
  <conditionalFormatting sqref="J13">
    <cfRule type="expression" dxfId="147" priority="79">
      <formula>J13&gt;$C13</formula>
    </cfRule>
  </conditionalFormatting>
  <conditionalFormatting sqref="K13">
    <cfRule type="expression" dxfId="146" priority="78">
      <formula>K13&gt;$C13</formula>
    </cfRule>
  </conditionalFormatting>
  <conditionalFormatting sqref="L13">
    <cfRule type="expression" dxfId="145" priority="77">
      <formula>L13&gt;$C13</formula>
    </cfRule>
  </conditionalFormatting>
  <conditionalFormatting sqref="M13">
    <cfRule type="expression" dxfId="144" priority="76">
      <formula>M13&gt;$C13</formula>
    </cfRule>
  </conditionalFormatting>
  <conditionalFormatting sqref="N13">
    <cfRule type="expression" dxfId="143" priority="75">
      <formula>N13&gt;$C13</formula>
    </cfRule>
  </conditionalFormatting>
  <conditionalFormatting sqref="O13">
    <cfRule type="expression" dxfId="142" priority="74">
      <formula>O13&gt;$C13</formula>
    </cfRule>
  </conditionalFormatting>
  <conditionalFormatting sqref="P13">
    <cfRule type="expression" dxfId="141" priority="73">
      <formula>P13&gt;$C13</formula>
    </cfRule>
  </conditionalFormatting>
  <conditionalFormatting sqref="Q13">
    <cfRule type="expression" dxfId="140" priority="72">
      <formula>Q13&gt;$C13</formula>
    </cfRule>
  </conditionalFormatting>
  <conditionalFormatting sqref="R13">
    <cfRule type="expression" dxfId="139" priority="71">
      <formula>R13&gt;$C13</formula>
    </cfRule>
  </conditionalFormatting>
  <conditionalFormatting sqref="S13">
    <cfRule type="expression" dxfId="138" priority="70">
      <formula>S13&gt;$C13</formula>
    </cfRule>
  </conditionalFormatting>
  <conditionalFormatting sqref="T13">
    <cfRule type="expression" dxfId="137" priority="69">
      <formula>T13&gt;$C13</formula>
    </cfRule>
  </conditionalFormatting>
  <conditionalFormatting sqref="U13">
    <cfRule type="expression" dxfId="136" priority="68">
      <formula>U13&gt;$C13</formula>
    </cfRule>
  </conditionalFormatting>
  <conditionalFormatting sqref="V13">
    <cfRule type="expression" dxfId="135" priority="67">
      <formula>V13&gt;$C13</formula>
    </cfRule>
  </conditionalFormatting>
  <conditionalFormatting sqref="D14">
    <cfRule type="expression" dxfId="134" priority="65">
      <formula>D14&gt;$C14</formula>
    </cfRule>
  </conditionalFormatting>
  <conditionalFormatting sqref="W14">
    <cfRule type="expression" dxfId="133" priority="46">
      <formula>W14&gt;$C14</formula>
    </cfRule>
  </conditionalFormatting>
  <conditionalFormatting sqref="E14:W14">
    <cfRule type="expression" dxfId="132" priority="64">
      <formula>E14&gt;$C14</formula>
    </cfRule>
  </conditionalFormatting>
  <conditionalFormatting sqref="F14">
    <cfRule type="expression" dxfId="131" priority="63">
      <formula>F14&gt;$C14</formula>
    </cfRule>
  </conditionalFormatting>
  <conditionalFormatting sqref="G14">
    <cfRule type="expression" dxfId="130" priority="62">
      <formula>G14&gt;$C14</formula>
    </cfRule>
  </conditionalFormatting>
  <conditionalFormatting sqref="H14">
    <cfRule type="expression" dxfId="129" priority="61">
      <formula>H14&gt;$C14</formula>
    </cfRule>
  </conditionalFormatting>
  <conditionalFormatting sqref="I14">
    <cfRule type="expression" dxfId="128" priority="60">
      <formula>I14&gt;$C14</formula>
    </cfRule>
  </conditionalFormatting>
  <conditionalFormatting sqref="J14">
    <cfRule type="expression" dxfId="127" priority="59">
      <formula>J14&gt;$C14</formula>
    </cfRule>
  </conditionalFormatting>
  <conditionalFormatting sqref="K14">
    <cfRule type="expression" dxfId="126" priority="58">
      <formula>K14&gt;$C14</formula>
    </cfRule>
  </conditionalFormatting>
  <conditionalFormatting sqref="L14">
    <cfRule type="expression" dxfId="125" priority="57">
      <formula>L14&gt;$C14</formula>
    </cfRule>
  </conditionalFormatting>
  <conditionalFormatting sqref="M14">
    <cfRule type="expression" dxfId="124" priority="56">
      <formula>M14&gt;$C14</formula>
    </cfRule>
  </conditionalFormatting>
  <conditionalFormatting sqref="N14">
    <cfRule type="expression" dxfId="123" priority="55">
      <formula>N14&gt;$C14</formula>
    </cfRule>
  </conditionalFormatting>
  <conditionalFormatting sqref="O14">
    <cfRule type="expression" dxfId="122" priority="54">
      <formula>O14&gt;$C14</formula>
    </cfRule>
  </conditionalFormatting>
  <conditionalFormatting sqref="P14">
    <cfRule type="expression" dxfId="121" priority="53">
      <formula>P14&gt;$C14</formula>
    </cfRule>
  </conditionalFormatting>
  <conditionalFormatting sqref="Q14">
    <cfRule type="expression" dxfId="120" priority="52">
      <formula>Q14&gt;$C14</formula>
    </cfRule>
  </conditionalFormatting>
  <conditionalFormatting sqref="R14">
    <cfRule type="expression" dxfId="119" priority="51">
      <formula>R14&gt;$C14</formula>
    </cfRule>
  </conditionalFormatting>
  <conditionalFormatting sqref="S14">
    <cfRule type="expression" dxfId="118" priority="50">
      <formula>S14&gt;$C14</formula>
    </cfRule>
  </conditionalFormatting>
  <conditionalFormatting sqref="T14">
    <cfRule type="expression" dxfId="117" priority="49">
      <formula>T14&gt;$C14</formula>
    </cfRule>
  </conditionalFormatting>
  <conditionalFormatting sqref="U14">
    <cfRule type="expression" dxfId="116" priority="48">
      <formula>U14&gt;$C14</formula>
    </cfRule>
  </conditionalFormatting>
  <conditionalFormatting sqref="V14">
    <cfRule type="expression" dxfId="115" priority="47">
      <formula>V14&gt;$C14</formula>
    </cfRule>
  </conditionalFormatting>
  <conditionalFormatting sqref="D15">
    <cfRule type="expression" dxfId="114" priority="45">
      <formula>D15&gt;$C15</formula>
    </cfRule>
  </conditionalFormatting>
  <conditionalFormatting sqref="D16">
    <cfRule type="expression" dxfId="113" priority="25">
      <formula>D16&gt;$C16</formula>
    </cfRule>
  </conditionalFormatting>
  <conditionalFormatting sqref="D7:W11">
    <cfRule type="expression" dxfId="112" priority="5">
      <formula>D7&gt;$C7</formula>
    </cfRule>
  </conditionalFormatting>
  <conditionalFormatting sqref="E15:W15">
    <cfRule type="expression" dxfId="111" priority="4">
      <formula>E15&gt;$C15</formula>
    </cfRule>
  </conditionalFormatting>
  <conditionalFormatting sqref="E16:W17">
    <cfRule type="expression" dxfId="110" priority="3">
      <formula>E16&gt;$C16</formula>
    </cfRule>
  </conditionalFormatting>
  <conditionalFormatting sqref="E16:W17">
    <cfRule type="expression" dxfId="109" priority="2">
      <formula>E16&gt;$C16</formula>
    </cfRule>
  </conditionalFormatting>
  <conditionalFormatting sqref="F13:W13">
    <cfRule type="expression" dxfId="108" priority="1">
      <formula>F13&gt;$C13</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W21"/>
  <sheetViews>
    <sheetView workbookViewId="0">
      <pane xSplit="2" ySplit="5" topLeftCell="C6" activePane="bottomRight" state="frozen"/>
      <selection pane="topRight" activeCell="C1" sqref="C1"/>
      <selection pane="bottomLeft" activeCell="A6" sqref="A6"/>
      <selection pane="bottomRight" activeCell="H8" sqref="H8"/>
    </sheetView>
  </sheetViews>
  <sheetFormatPr defaultRowHeight="15" x14ac:dyDescent="0.25"/>
  <cols>
    <col min="1" max="1" width="6.140625" customWidth="1"/>
    <col min="2" max="2" width="54.85546875" customWidth="1"/>
    <col min="4" max="23" width="6" customWidth="1"/>
  </cols>
  <sheetData>
    <row r="1" spans="1:23" ht="18.75" x14ac:dyDescent="0.3">
      <c r="A1" s="2" t="str">
        <f>Learners!A1</f>
        <v>6N1935 Early Childhood Literacy &amp; Numeracy</v>
      </c>
    </row>
    <row r="2" spans="1:23" x14ac:dyDescent="0.25">
      <c r="D2" s="28" t="str">
        <f>Learners!$C11&amp;", "&amp;Learners!$B11</f>
        <v xml:space="preserve">, </v>
      </c>
      <c r="E2" s="28" t="str">
        <f>Learners!$C12&amp;", "&amp;Learners!$B12</f>
        <v xml:space="preserve">, </v>
      </c>
      <c r="F2" s="28" t="str">
        <f>Learners!$C13&amp;", "&amp;Learners!$B13</f>
        <v xml:space="preserve">, </v>
      </c>
      <c r="G2" s="28" t="str">
        <f>Learners!$C14&amp;", "&amp;Learners!$B14</f>
        <v xml:space="preserve">, </v>
      </c>
      <c r="H2" s="28" t="str">
        <f>Learners!$C15&amp;", "&amp;Learners!$B15</f>
        <v xml:space="preserve">, </v>
      </c>
      <c r="I2" s="28" t="str">
        <f>Learners!$C16&amp;", "&amp;Learners!$B16</f>
        <v xml:space="preserve">, </v>
      </c>
      <c r="J2" s="28" t="str">
        <f>Learners!$C17&amp;", "&amp;Learners!$B17</f>
        <v xml:space="preserve">, </v>
      </c>
      <c r="K2" s="28" t="str">
        <f>Learners!$C18&amp;", "&amp;Learners!$B18</f>
        <v xml:space="preserve">, </v>
      </c>
      <c r="L2" s="28" t="str">
        <f>Learners!$C19&amp;", "&amp;Learners!$B19</f>
        <v xml:space="preserve">, </v>
      </c>
      <c r="M2" s="28" t="str">
        <f>Learners!$C20&amp;", "&amp;Learners!$B20</f>
        <v xml:space="preserve">, </v>
      </c>
      <c r="N2" s="28" t="str">
        <f>Learners!$C21&amp;", "&amp;Learners!$B21</f>
        <v xml:space="preserve">, </v>
      </c>
      <c r="O2" s="28" t="str">
        <f>Learners!$C22&amp;", "&amp;Learners!$B22</f>
        <v xml:space="preserve">, </v>
      </c>
      <c r="P2" s="28" t="str">
        <f>Learners!$C23&amp;", "&amp;Learners!$B23</f>
        <v xml:space="preserve">, </v>
      </c>
      <c r="Q2" s="28" t="str">
        <f>Learners!$C24&amp;", "&amp;Learners!$B24</f>
        <v xml:space="preserve">, </v>
      </c>
      <c r="R2" s="28" t="str">
        <f>Learners!$C25&amp;", "&amp;Learners!$B25</f>
        <v xml:space="preserve">, </v>
      </c>
      <c r="S2" s="28" t="str">
        <f>Learners!$C26&amp;", "&amp;Learners!$B26</f>
        <v xml:space="preserve">, </v>
      </c>
      <c r="T2" s="28" t="str">
        <f>Learners!$C27&amp;", "&amp;Learners!$B27</f>
        <v xml:space="preserve">, </v>
      </c>
      <c r="U2" s="28" t="str">
        <f>Learners!$C28&amp;", "&amp;Learners!$B28</f>
        <v xml:space="preserve">, </v>
      </c>
      <c r="V2" s="28" t="str">
        <f>Learners!$C29&amp;", "&amp;Learners!$B29</f>
        <v xml:space="preserve">, </v>
      </c>
      <c r="W2" s="28" t="str">
        <f>Learners!$C30&amp;", "&amp;Learners!$B30</f>
        <v xml:space="preserve">, </v>
      </c>
    </row>
    <row r="3" spans="1:23" ht="18.75" x14ac:dyDescent="0.3">
      <c r="A3" s="2" t="s">
        <v>29</v>
      </c>
      <c r="D3" s="29"/>
      <c r="E3" s="29"/>
      <c r="F3" s="29"/>
      <c r="G3" s="29"/>
      <c r="H3" s="29"/>
      <c r="I3" s="29"/>
      <c r="J3" s="29"/>
      <c r="K3" s="29"/>
      <c r="L3" s="29"/>
      <c r="M3" s="29"/>
      <c r="N3" s="29"/>
      <c r="O3" s="29"/>
      <c r="P3" s="29"/>
      <c r="Q3" s="29"/>
      <c r="R3" s="29"/>
      <c r="S3" s="29"/>
      <c r="T3" s="29"/>
      <c r="U3" s="29"/>
      <c r="V3" s="29"/>
      <c r="W3" s="29"/>
    </row>
    <row r="4" spans="1:23" x14ac:dyDescent="0.25">
      <c r="D4" s="29"/>
      <c r="E4" s="29"/>
      <c r="F4" s="29"/>
      <c r="G4" s="29"/>
      <c r="H4" s="29"/>
      <c r="I4" s="29"/>
      <c r="J4" s="29"/>
      <c r="K4" s="29"/>
      <c r="L4" s="29"/>
      <c r="M4" s="29"/>
      <c r="N4" s="29"/>
      <c r="O4" s="29"/>
      <c r="P4" s="29"/>
      <c r="Q4" s="29"/>
      <c r="R4" s="29"/>
      <c r="S4" s="29"/>
      <c r="T4" s="29"/>
      <c r="U4" s="29"/>
      <c r="V4" s="29"/>
      <c r="W4" s="29"/>
    </row>
    <row r="5" spans="1:23" ht="30" x14ac:dyDescent="0.25">
      <c r="A5" s="10" t="s">
        <v>11</v>
      </c>
      <c r="B5" s="11"/>
      <c r="C5" s="12" t="s">
        <v>12</v>
      </c>
      <c r="D5" s="30"/>
      <c r="E5" s="30"/>
      <c r="F5" s="30"/>
      <c r="G5" s="30"/>
      <c r="H5" s="30"/>
      <c r="I5" s="30"/>
      <c r="J5" s="30"/>
      <c r="K5" s="30"/>
      <c r="L5" s="30"/>
      <c r="M5" s="30"/>
      <c r="N5" s="30"/>
      <c r="O5" s="30"/>
      <c r="P5" s="30"/>
      <c r="Q5" s="30"/>
      <c r="R5" s="30"/>
      <c r="S5" s="30"/>
      <c r="T5" s="30"/>
      <c r="U5" s="30"/>
      <c r="V5" s="30"/>
      <c r="W5" s="30"/>
    </row>
    <row r="6" spans="1:23" s="43" customFormat="1" ht="30" customHeight="1" x14ac:dyDescent="0.25">
      <c r="A6" s="39" t="s">
        <v>30</v>
      </c>
      <c r="B6" s="40"/>
      <c r="C6" s="41"/>
      <c r="D6" s="42"/>
      <c r="E6" s="42"/>
      <c r="F6" s="42"/>
      <c r="G6" s="42"/>
      <c r="H6" s="42"/>
      <c r="I6" s="42"/>
      <c r="J6" s="42"/>
      <c r="K6" s="42"/>
      <c r="L6" s="42"/>
      <c r="M6" s="42"/>
      <c r="N6" s="42"/>
      <c r="O6" s="42"/>
      <c r="P6" s="42"/>
      <c r="Q6" s="42"/>
      <c r="R6" s="42"/>
      <c r="S6" s="42"/>
      <c r="T6" s="42"/>
      <c r="U6" s="42"/>
      <c r="V6" s="42"/>
      <c r="W6" s="42"/>
    </row>
    <row r="7" spans="1:23" s="7" customFormat="1" ht="30" customHeight="1" x14ac:dyDescent="0.25">
      <c r="A7" s="37" t="s">
        <v>13</v>
      </c>
      <c r="B7" s="36" t="s">
        <v>31</v>
      </c>
      <c r="C7" s="23">
        <v>10</v>
      </c>
      <c r="D7" s="26"/>
      <c r="E7" s="26"/>
      <c r="F7" s="26"/>
      <c r="G7" s="26"/>
      <c r="H7" s="26"/>
      <c r="I7" s="26"/>
      <c r="J7" s="26"/>
      <c r="K7" s="26"/>
      <c r="L7" s="26"/>
      <c r="M7" s="26"/>
      <c r="N7" s="26"/>
      <c r="O7" s="26"/>
      <c r="P7" s="26"/>
      <c r="Q7" s="26"/>
      <c r="R7" s="26"/>
      <c r="S7" s="26"/>
      <c r="T7" s="26"/>
      <c r="U7" s="26"/>
      <c r="V7" s="26"/>
      <c r="W7" s="26"/>
    </row>
    <row r="8" spans="1:23" s="7" customFormat="1" ht="30" customHeight="1" x14ac:dyDescent="0.25">
      <c r="A8" s="37" t="s">
        <v>13</v>
      </c>
      <c r="B8" s="36" t="s">
        <v>41</v>
      </c>
      <c r="C8" s="23">
        <v>5</v>
      </c>
      <c r="D8" s="26"/>
      <c r="E8" s="26"/>
      <c r="F8" s="26"/>
      <c r="G8" s="26"/>
      <c r="H8" s="26"/>
      <c r="I8" s="26"/>
      <c r="J8" s="26"/>
      <c r="K8" s="26"/>
      <c r="L8" s="26"/>
      <c r="M8" s="26"/>
      <c r="N8" s="26"/>
      <c r="O8" s="26"/>
      <c r="P8" s="26"/>
      <c r="Q8" s="26"/>
      <c r="R8" s="26"/>
      <c r="S8" s="26"/>
      <c r="T8" s="26"/>
      <c r="U8" s="26"/>
      <c r="V8" s="26"/>
      <c r="W8" s="26"/>
    </row>
    <row r="9" spans="1:23" s="7" customFormat="1" ht="30" customHeight="1" x14ac:dyDescent="0.25">
      <c r="A9" s="37" t="s">
        <v>13</v>
      </c>
      <c r="B9" s="36" t="s">
        <v>42</v>
      </c>
      <c r="C9" s="23">
        <v>5</v>
      </c>
      <c r="D9" s="26"/>
      <c r="E9" s="26"/>
      <c r="F9" s="26"/>
      <c r="G9" s="26"/>
      <c r="H9" s="26"/>
      <c r="I9" s="26"/>
      <c r="J9" s="26"/>
      <c r="K9" s="26"/>
      <c r="L9" s="26"/>
      <c r="M9" s="26"/>
      <c r="N9" s="26"/>
      <c r="O9" s="26"/>
      <c r="P9" s="26"/>
      <c r="Q9" s="26"/>
      <c r="R9" s="26"/>
      <c r="S9" s="26"/>
      <c r="T9" s="26"/>
      <c r="U9" s="26"/>
      <c r="V9" s="26"/>
      <c r="W9" s="26"/>
    </row>
    <row r="10" spans="1:23" s="7" customFormat="1" ht="30" customHeight="1" x14ac:dyDescent="0.25">
      <c r="A10" s="37" t="s">
        <v>13</v>
      </c>
      <c r="B10" s="36" t="s">
        <v>32</v>
      </c>
      <c r="C10" s="23">
        <v>5</v>
      </c>
      <c r="D10" s="26"/>
      <c r="E10" s="26"/>
      <c r="F10" s="26"/>
      <c r="G10" s="26"/>
      <c r="H10" s="26"/>
      <c r="I10" s="26"/>
      <c r="J10" s="26"/>
      <c r="K10" s="26"/>
      <c r="L10" s="26"/>
      <c r="M10" s="26"/>
      <c r="N10" s="26"/>
      <c r="O10" s="26"/>
      <c r="P10" s="26"/>
      <c r="Q10" s="26"/>
      <c r="R10" s="26"/>
      <c r="S10" s="26"/>
      <c r="T10" s="26"/>
      <c r="U10" s="26"/>
      <c r="V10" s="26"/>
      <c r="W10" s="26"/>
    </row>
    <row r="11" spans="1:23" s="7" customFormat="1" ht="30" customHeight="1" x14ac:dyDescent="0.25">
      <c r="A11" s="37" t="s">
        <v>13</v>
      </c>
      <c r="B11" s="36" t="s">
        <v>43</v>
      </c>
      <c r="C11" s="23">
        <v>5</v>
      </c>
      <c r="D11" s="26"/>
      <c r="E11" s="26"/>
      <c r="F11" s="26"/>
      <c r="G11" s="26"/>
      <c r="H11" s="26"/>
      <c r="I11" s="26"/>
      <c r="J11" s="26"/>
      <c r="K11" s="26"/>
      <c r="L11" s="26"/>
      <c r="M11" s="26"/>
      <c r="N11" s="26"/>
      <c r="O11" s="26"/>
      <c r="P11" s="26"/>
      <c r="Q11" s="26"/>
      <c r="R11" s="26"/>
      <c r="S11" s="26"/>
      <c r="T11" s="26"/>
      <c r="U11" s="26"/>
      <c r="V11" s="26"/>
      <c r="W11" s="26"/>
    </row>
    <row r="12" spans="1:23" s="43" customFormat="1" ht="30" customHeight="1" x14ac:dyDescent="0.25">
      <c r="A12" s="39" t="s">
        <v>33</v>
      </c>
      <c r="B12" s="40"/>
      <c r="C12" s="41"/>
      <c r="D12" s="42"/>
      <c r="E12" s="42"/>
      <c r="F12" s="42"/>
      <c r="G12" s="42"/>
      <c r="H12" s="42"/>
      <c r="I12" s="42"/>
      <c r="J12" s="42"/>
      <c r="K12" s="42"/>
      <c r="L12" s="42"/>
      <c r="M12" s="42"/>
      <c r="N12" s="42"/>
      <c r="O12" s="42"/>
      <c r="P12" s="42"/>
      <c r="Q12" s="42"/>
      <c r="R12" s="42"/>
      <c r="S12" s="42"/>
      <c r="T12" s="42"/>
      <c r="U12" s="42"/>
      <c r="V12" s="42"/>
      <c r="W12" s="42"/>
    </row>
    <row r="13" spans="1:23" s="7" customFormat="1" ht="30" customHeight="1" x14ac:dyDescent="0.25">
      <c r="A13" s="37" t="s">
        <v>13</v>
      </c>
      <c r="B13" s="36" t="s">
        <v>31</v>
      </c>
      <c r="C13" s="23">
        <v>10</v>
      </c>
      <c r="D13" s="26"/>
      <c r="E13" s="26"/>
      <c r="F13" s="26"/>
      <c r="G13" s="26"/>
      <c r="H13" s="26"/>
      <c r="I13" s="26"/>
      <c r="J13" s="26"/>
      <c r="K13" s="26"/>
      <c r="L13" s="26"/>
      <c r="M13" s="26"/>
      <c r="N13" s="26"/>
      <c r="O13" s="26"/>
      <c r="P13" s="26"/>
      <c r="Q13" s="26"/>
      <c r="R13" s="26"/>
      <c r="S13" s="26"/>
      <c r="T13" s="26"/>
      <c r="U13" s="26"/>
      <c r="V13" s="26"/>
      <c r="W13" s="26"/>
    </row>
    <row r="14" spans="1:23" s="7" customFormat="1" ht="30" customHeight="1" x14ac:dyDescent="0.25">
      <c r="A14" s="37" t="s">
        <v>13</v>
      </c>
      <c r="B14" s="36" t="s">
        <v>41</v>
      </c>
      <c r="C14" s="23">
        <v>5</v>
      </c>
      <c r="D14" s="26"/>
      <c r="E14" s="26"/>
      <c r="F14" s="26"/>
      <c r="G14" s="26"/>
      <c r="H14" s="26"/>
      <c r="I14" s="26"/>
      <c r="J14" s="26"/>
      <c r="K14" s="26"/>
      <c r="L14" s="26"/>
      <c r="M14" s="26"/>
      <c r="N14" s="26"/>
      <c r="O14" s="26"/>
      <c r="P14" s="26"/>
      <c r="Q14" s="26"/>
      <c r="R14" s="26"/>
      <c r="S14" s="26"/>
      <c r="T14" s="26"/>
      <c r="U14" s="26"/>
      <c r="V14" s="26"/>
      <c r="W14" s="26"/>
    </row>
    <row r="15" spans="1:23" s="7" customFormat="1" ht="30" customHeight="1" x14ac:dyDescent="0.25">
      <c r="A15" s="37" t="s">
        <v>13</v>
      </c>
      <c r="B15" s="36" t="s">
        <v>42</v>
      </c>
      <c r="C15" s="23">
        <v>5</v>
      </c>
      <c r="D15" s="26"/>
      <c r="E15" s="26"/>
      <c r="F15" s="26"/>
      <c r="G15" s="26"/>
      <c r="H15" s="26"/>
      <c r="I15" s="26"/>
      <c r="J15" s="26"/>
      <c r="K15" s="26"/>
      <c r="L15" s="26"/>
      <c r="M15" s="26"/>
      <c r="N15" s="26"/>
      <c r="O15" s="26"/>
      <c r="P15" s="26"/>
      <c r="Q15" s="26"/>
      <c r="R15" s="26"/>
      <c r="S15" s="26"/>
      <c r="T15" s="26"/>
      <c r="U15" s="26"/>
      <c r="V15" s="26"/>
      <c r="W15" s="26"/>
    </row>
    <row r="16" spans="1:23" s="7" customFormat="1" ht="30" customHeight="1" x14ac:dyDescent="0.25">
      <c r="A16" s="37" t="s">
        <v>13</v>
      </c>
      <c r="B16" s="36" t="s">
        <v>32</v>
      </c>
      <c r="C16" s="23">
        <v>5</v>
      </c>
      <c r="D16" s="26"/>
      <c r="E16" s="26"/>
      <c r="F16" s="26"/>
      <c r="G16" s="26"/>
      <c r="H16" s="26"/>
      <c r="I16" s="26"/>
      <c r="J16" s="26"/>
      <c r="K16" s="26"/>
      <c r="L16" s="26"/>
      <c r="M16" s="26"/>
      <c r="N16" s="26"/>
      <c r="O16" s="26"/>
      <c r="P16" s="26"/>
      <c r="Q16" s="26"/>
      <c r="R16" s="26"/>
      <c r="S16" s="26"/>
      <c r="T16" s="26"/>
      <c r="U16" s="26"/>
      <c r="V16" s="26"/>
      <c r="W16" s="26"/>
    </row>
    <row r="17" spans="1:23" s="7" customFormat="1" ht="30" customHeight="1" x14ac:dyDescent="0.25">
      <c r="A17" s="37" t="s">
        <v>13</v>
      </c>
      <c r="B17" s="36" t="s">
        <v>43</v>
      </c>
      <c r="C17" s="23">
        <v>5</v>
      </c>
      <c r="D17" s="26"/>
      <c r="E17" s="26"/>
      <c r="F17" s="26"/>
      <c r="G17" s="26"/>
      <c r="H17" s="26"/>
      <c r="I17" s="26"/>
      <c r="J17" s="26"/>
      <c r="K17" s="26"/>
      <c r="L17" s="26"/>
      <c r="M17" s="26"/>
      <c r="N17" s="26"/>
      <c r="O17" s="26"/>
      <c r="P17" s="26"/>
      <c r="Q17" s="26"/>
      <c r="R17" s="26"/>
      <c r="S17" s="26"/>
      <c r="T17" s="26"/>
      <c r="U17" s="26"/>
      <c r="V17" s="26"/>
      <c r="W17" s="26"/>
    </row>
    <row r="18" spans="1:23" x14ac:dyDescent="0.25">
      <c r="A18" s="8" t="s">
        <v>14</v>
      </c>
      <c r="B18" s="8"/>
      <c r="C18" s="9">
        <f t="shared" ref="C18:W18" si="0">SUM(C6:C17)</f>
        <v>60</v>
      </c>
      <c r="D18" s="9">
        <f t="shared" si="0"/>
        <v>0</v>
      </c>
      <c r="E18" s="9">
        <f t="shared" si="0"/>
        <v>0</v>
      </c>
      <c r="F18" s="9">
        <f t="shared" si="0"/>
        <v>0</v>
      </c>
      <c r="G18" s="9">
        <f t="shared" si="0"/>
        <v>0</v>
      </c>
      <c r="H18" s="9">
        <f t="shared" si="0"/>
        <v>0</v>
      </c>
      <c r="I18" s="9">
        <f t="shared" si="0"/>
        <v>0</v>
      </c>
      <c r="J18" s="9">
        <f t="shared" si="0"/>
        <v>0</v>
      </c>
      <c r="K18" s="9">
        <f t="shared" si="0"/>
        <v>0</v>
      </c>
      <c r="L18" s="9">
        <f t="shared" si="0"/>
        <v>0</v>
      </c>
      <c r="M18" s="9">
        <f t="shared" si="0"/>
        <v>0</v>
      </c>
      <c r="N18" s="9">
        <f t="shared" si="0"/>
        <v>0</v>
      </c>
      <c r="O18" s="9">
        <f t="shared" si="0"/>
        <v>0</v>
      </c>
      <c r="P18" s="9">
        <f t="shared" si="0"/>
        <v>0</v>
      </c>
      <c r="Q18" s="9">
        <f t="shared" si="0"/>
        <v>0</v>
      </c>
      <c r="R18" s="9">
        <f t="shared" si="0"/>
        <v>0</v>
      </c>
      <c r="S18" s="9">
        <f t="shared" si="0"/>
        <v>0</v>
      </c>
      <c r="T18" s="9">
        <f t="shared" si="0"/>
        <v>0</v>
      </c>
      <c r="U18" s="9">
        <f t="shared" si="0"/>
        <v>0</v>
      </c>
      <c r="V18" s="9">
        <f t="shared" si="0"/>
        <v>0</v>
      </c>
      <c r="W18" s="9">
        <f t="shared" si="0"/>
        <v>0</v>
      </c>
    </row>
    <row r="20" spans="1:23" x14ac:dyDescent="0.25">
      <c r="A20" s="31" t="s">
        <v>15</v>
      </c>
      <c r="B20" s="44" t="s">
        <v>16</v>
      </c>
    </row>
    <row r="21" spans="1:23" x14ac:dyDescent="0.25">
      <c r="A21" s="31"/>
      <c r="B21" s="38" t="s">
        <v>17</v>
      </c>
    </row>
  </sheetData>
  <sheetProtection algorithmName="SHA-512" hashValue="HmDNufsrq68/ASp7QhTNWCnVY3jUkajkWJz620cnb+FB6sikN6SsUTSCoxFZS/FOnVfVheoQmOEyGUQXIg7NvA==" saltValue="T2k+jg89R3buVAsx+Ia37Q==" spinCount="100000" sheet="1" objects="1" scenarios="1" selectLockedCells="1"/>
  <mergeCells count="21">
    <mergeCell ref="J2:J5"/>
    <mergeCell ref="K2:K5"/>
    <mergeCell ref="L2:L5"/>
    <mergeCell ref="M2:M5"/>
    <mergeCell ref="N2:N5"/>
    <mergeCell ref="A20:A21"/>
    <mergeCell ref="V2:V5"/>
    <mergeCell ref="W2:W5"/>
    <mergeCell ref="P2:P5"/>
    <mergeCell ref="Q2:Q5"/>
    <mergeCell ref="R2:R5"/>
    <mergeCell ref="S2:S5"/>
    <mergeCell ref="T2:T5"/>
    <mergeCell ref="U2:U5"/>
    <mergeCell ref="O2:O5"/>
    <mergeCell ref="D2:D5"/>
    <mergeCell ref="E2:E5"/>
    <mergeCell ref="F2:F5"/>
    <mergeCell ref="G2:G5"/>
    <mergeCell ref="H2:H5"/>
    <mergeCell ref="I2:I5"/>
  </mergeCells>
  <conditionalFormatting sqref="D7:W11">
    <cfRule type="expression" dxfId="107" priority="224">
      <formula>D7&gt;$C7</formula>
    </cfRule>
  </conditionalFormatting>
  <conditionalFormatting sqref="W7">
    <cfRule type="expression" dxfId="106" priority="205">
      <formula>W7&gt;$C7</formula>
    </cfRule>
  </conditionalFormatting>
  <conditionalFormatting sqref="E7">
    <cfRule type="expression" dxfId="105" priority="223">
      <formula>E7&gt;$C7</formula>
    </cfRule>
  </conditionalFormatting>
  <conditionalFormatting sqref="F7">
    <cfRule type="expression" dxfId="104" priority="222">
      <formula>F7&gt;$C7</formula>
    </cfRule>
  </conditionalFormatting>
  <conditionalFormatting sqref="G7">
    <cfRule type="expression" dxfId="103" priority="221">
      <formula>G7&gt;$C7</formula>
    </cfRule>
  </conditionalFormatting>
  <conditionalFormatting sqref="H7">
    <cfRule type="expression" dxfId="102" priority="220">
      <formula>H7&gt;$C7</formula>
    </cfRule>
  </conditionalFormatting>
  <conditionalFormatting sqref="I7">
    <cfRule type="expression" dxfId="101" priority="219">
      <formula>I7&gt;$C7</formula>
    </cfRule>
  </conditionalFormatting>
  <conditionalFormatting sqref="J7">
    <cfRule type="expression" dxfId="100" priority="218">
      <formula>J7&gt;$C7</formula>
    </cfRule>
  </conditionalFormatting>
  <conditionalFormatting sqref="K7">
    <cfRule type="expression" dxfId="99" priority="217">
      <formula>K7&gt;$C7</formula>
    </cfRule>
  </conditionalFormatting>
  <conditionalFormatting sqref="L7">
    <cfRule type="expression" dxfId="98" priority="216">
      <formula>L7&gt;$C7</formula>
    </cfRule>
  </conditionalFormatting>
  <conditionalFormatting sqref="M7">
    <cfRule type="expression" dxfId="97" priority="215">
      <formula>M7&gt;$C7</formula>
    </cfRule>
  </conditionalFormatting>
  <conditionalFormatting sqref="N7">
    <cfRule type="expression" dxfId="96" priority="214">
      <formula>N7&gt;$C7</formula>
    </cfRule>
  </conditionalFormatting>
  <conditionalFormatting sqref="O7">
    <cfRule type="expression" dxfId="95" priority="213">
      <formula>O7&gt;$C7</formula>
    </cfRule>
  </conditionalFormatting>
  <conditionalFormatting sqref="P7">
    <cfRule type="expression" dxfId="94" priority="212">
      <formula>P7&gt;$C7</formula>
    </cfRule>
  </conditionalFormatting>
  <conditionalFormatting sqref="Q7">
    <cfRule type="expression" dxfId="93" priority="211">
      <formula>Q7&gt;$C7</formula>
    </cfRule>
  </conditionalFormatting>
  <conditionalFormatting sqref="R7">
    <cfRule type="expression" dxfId="92" priority="210">
      <formula>R7&gt;$C7</formula>
    </cfRule>
  </conditionalFormatting>
  <conditionalFormatting sqref="S7">
    <cfRule type="expression" dxfId="91" priority="209">
      <formula>S7&gt;$C7</formula>
    </cfRule>
  </conditionalFormatting>
  <conditionalFormatting sqref="T7">
    <cfRule type="expression" dxfId="90" priority="208">
      <formula>T7&gt;$C7</formula>
    </cfRule>
  </conditionalFormatting>
  <conditionalFormatting sqref="U7">
    <cfRule type="expression" dxfId="89" priority="207">
      <formula>U7&gt;$C7</formula>
    </cfRule>
  </conditionalFormatting>
  <conditionalFormatting sqref="V7">
    <cfRule type="expression" dxfId="88" priority="206">
      <formula>V7&gt;$C7</formula>
    </cfRule>
  </conditionalFormatting>
  <conditionalFormatting sqref="D6">
    <cfRule type="expression" dxfId="87" priority="184">
      <formula>D6&gt;$C6</formula>
    </cfRule>
  </conditionalFormatting>
  <conditionalFormatting sqref="E6:W6">
    <cfRule type="expression" dxfId="86" priority="183">
      <formula>E6&gt;$C6</formula>
    </cfRule>
  </conditionalFormatting>
  <conditionalFormatting sqref="D12">
    <cfRule type="expression" dxfId="85" priority="174">
      <formula>D12&gt;$C12</formula>
    </cfRule>
  </conditionalFormatting>
  <conditionalFormatting sqref="E12:W12">
    <cfRule type="expression" dxfId="84" priority="173">
      <formula>E12&gt;$C12</formula>
    </cfRule>
  </conditionalFormatting>
  <conditionalFormatting sqref="D8:W11">
    <cfRule type="expression" dxfId="83" priority="164">
      <formula>D8&gt;$C8</formula>
    </cfRule>
  </conditionalFormatting>
  <conditionalFormatting sqref="W8">
    <cfRule type="expression" dxfId="82" priority="145">
      <formula>W8&gt;$C8</formula>
    </cfRule>
  </conditionalFormatting>
  <conditionalFormatting sqref="E8">
    <cfRule type="expression" dxfId="81" priority="163">
      <formula>E8&gt;$C8</formula>
    </cfRule>
  </conditionalFormatting>
  <conditionalFormatting sqref="F8">
    <cfRule type="expression" dxfId="80" priority="162">
      <formula>F8&gt;$C8</formula>
    </cfRule>
  </conditionalFormatting>
  <conditionalFormatting sqref="G8">
    <cfRule type="expression" dxfId="79" priority="161">
      <formula>G8&gt;$C8</formula>
    </cfRule>
  </conditionalFormatting>
  <conditionalFormatting sqref="H8">
    <cfRule type="expression" dxfId="78" priority="160">
      <formula>H8&gt;$C8</formula>
    </cfRule>
  </conditionalFormatting>
  <conditionalFormatting sqref="I8">
    <cfRule type="expression" dxfId="77" priority="159">
      <formula>I8&gt;$C8</formula>
    </cfRule>
  </conditionalFormatting>
  <conditionalFormatting sqref="J8">
    <cfRule type="expression" dxfId="76" priority="158">
      <formula>J8&gt;$C8</formula>
    </cfRule>
  </conditionalFormatting>
  <conditionalFormatting sqref="K8">
    <cfRule type="expression" dxfId="75" priority="157">
      <formula>K8&gt;$C8</formula>
    </cfRule>
  </conditionalFormatting>
  <conditionalFormatting sqref="L8">
    <cfRule type="expression" dxfId="74" priority="156">
      <formula>L8&gt;$C8</formula>
    </cfRule>
  </conditionalFormatting>
  <conditionalFormatting sqref="M8">
    <cfRule type="expression" dxfId="73" priority="155">
      <formula>M8&gt;$C8</formula>
    </cfRule>
  </conditionalFormatting>
  <conditionalFormatting sqref="N8">
    <cfRule type="expression" dxfId="72" priority="154">
      <formula>N8&gt;$C8</formula>
    </cfRule>
  </conditionalFormatting>
  <conditionalFormatting sqref="O8">
    <cfRule type="expression" dxfId="71" priority="153">
      <formula>O8&gt;$C8</formula>
    </cfRule>
  </conditionalFormatting>
  <conditionalFormatting sqref="P8">
    <cfRule type="expression" dxfId="70" priority="152">
      <formula>P8&gt;$C8</formula>
    </cfRule>
  </conditionalFormatting>
  <conditionalFormatting sqref="Q8">
    <cfRule type="expression" dxfId="69" priority="151">
      <formula>Q8&gt;$C8</formula>
    </cfRule>
  </conditionalFormatting>
  <conditionalFormatting sqref="R8">
    <cfRule type="expression" dxfId="68" priority="150">
      <formula>R8&gt;$C8</formula>
    </cfRule>
  </conditionalFormatting>
  <conditionalFormatting sqref="S8">
    <cfRule type="expression" dxfId="67" priority="149">
      <formula>S8&gt;$C8</formula>
    </cfRule>
  </conditionalFormatting>
  <conditionalFormatting sqref="T8">
    <cfRule type="expression" dxfId="66" priority="148">
      <formula>T8&gt;$C8</formula>
    </cfRule>
  </conditionalFormatting>
  <conditionalFormatting sqref="U8">
    <cfRule type="expression" dxfId="65" priority="147">
      <formula>U8&gt;$C8</formula>
    </cfRule>
  </conditionalFormatting>
  <conditionalFormatting sqref="V8">
    <cfRule type="expression" dxfId="64" priority="146">
      <formula>V8&gt;$C8</formula>
    </cfRule>
  </conditionalFormatting>
  <conditionalFormatting sqref="D9">
    <cfRule type="expression" dxfId="63" priority="144">
      <formula>D9&gt;$C9</formula>
    </cfRule>
  </conditionalFormatting>
  <conditionalFormatting sqref="W9">
    <cfRule type="expression" dxfId="62" priority="125">
      <formula>W9&gt;$C9</formula>
    </cfRule>
  </conditionalFormatting>
  <conditionalFormatting sqref="E9">
    <cfRule type="expression" dxfId="61" priority="143">
      <formula>E9&gt;$C9</formula>
    </cfRule>
  </conditionalFormatting>
  <conditionalFormatting sqref="F9">
    <cfRule type="expression" dxfId="60" priority="142">
      <formula>F9&gt;$C9</formula>
    </cfRule>
  </conditionalFormatting>
  <conditionalFormatting sqref="G9">
    <cfRule type="expression" dxfId="59" priority="141">
      <formula>G9&gt;$C9</formula>
    </cfRule>
  </conditionalFormatting>
  <conditionalFormatting sqref="H9">
    <cfRule type="expression" dxfId="58" priority="140">
      <formula>H9&gt;$C9</formula>
    </cfRule>
  </conditionalFormatting>
  <conditionalFormatting sqref="I9">
    <cfRule type="expression" dxfId="57" priority="139">
      <formula>I9&gt;$C9</formula>
    </cfRule>
  </conditionalFormatting>
  <conditionalFormatting sqref="J9">
    <cfRule type="expression" dxfId="56" priority="138">
      <formula>J9&gt;$C9</formula>
    </cfRule>
  </conditionalFormatting>
  <conditionalFormatting sqref="K9">
    <cfRule type="expression" dxfId="55" priority="137">
      <formula>K9&gt;$C9</formula>
    </cfRule>
  </conditionalFormatting>
  <conditionalFormatting sqref="L9">
    <cfRule type="expression" dxfId="54" priority="136">
      <formula>L9&gt;$C9</formula>
    </cfRule>
  </conditionalFormatting>
  <conditionalFormatting sqref="M9">
    <cfRule type="expression" dxfId="53" priority="135">
      <formula>M9&gt;$C9</formula>
    </cfRule>
  </conditionalFormatting>
  <conditionalFormatting sqref="N9">
    <cfRule type="expression" dxfId="52" priority="134">
      <formula>N9&gt;$C9</formula>
    </cfRule>
  </conditionalFormatting>
  <conditionalFormatting sqref="O9">
    <cfRule type="expression" dxfId="51" priority="133">
      <formula>O9&gt;$C9</formula>
    </cfRule>
  </conditionalFormatting>
  <conditionalFormatting sqref="P9">
    <cfRule type="expression" dxfId="50" priority="132">
      <formula>P9&gt;$C9</formula>
    </cfRule>
  </conditionalFormatting>
  <conditionalFormatting sqref="Q9">
    <cfRule type="expression" dxfId="49" priority="131">
      <formula>Q9&gt;$C9</formula>
    </cfRule>
  </conditionalFormatting>
  <conditionalFormatting sqref="R9">
    <cfRule type="expression" dxfId="48" priority="130">
      <formula>R9&gt;$C9</formula>
    </cfRule>
  </conditionalFormatting>
  <conditionalFormatting sqref="S9">
    <cfRule type="expression" dxfId="47" priority="129">
      <formula>S9&gt;$C9</formula>
    </cfRule>
  </conditionalFormatting>
  <conditionalFormatting sqref="T9">
    <cfRule type="expression" dxfId="46" priority="128">
      <formula>T9&gt;$C9</formula>
    </cfRule>
  </conditionalFormatting>
  <conditionalFormatting sqref="U9">
    <cfRule type="expression" dxfId="45" priority="127">
      <formula>U9&gt;$C9</formula>
    </cfRule>
  </conditionalFormatting>
  <conditionalFormatting sqref="V9">
    <cfRule type="expression" dxfId="44" priority="126">
      <formula>V9&gt;$C9</formula>
    </cfRule>
  </conditionalFormatting>
  <conditionalFormatting sqref="D10">
    <cfRule type="expression" dxfId="43" priority="124">
      <formula>D10&gt;$C10</formula>
    </cfRule>
  </conditionalFormatting>
  <conditionalFormatting sqref="W10">
    <cfRule type="expression" dxfId="42" priority="105">
      <formula>W10&gt;$C10</formula>
    </cfRule>
  </conditionalFormatting>
  <conditionalFormatting sqref="E10">
    <cfRule type="expression" dxfId="41" priority="123">
      <formula>E10&gt;$C10</formula>
    </cfRule>
  </conditionalFormatting>
  <conditionalFormatting sqref="F10">
    <cfRule type="expression" dxfId="40" priority="122">
      <formula>F10&gt;$C10</formula>
    </cfRule>
  </conditionalFormatting>
  <conditionalFormatting sqref="G10">
    <cfRule type="expression" dxfId="39" priority="121">
      <formula>G10&gt;$C10</formula>
    </cfRule>
  </conditionalFormatting>
  <conditionalFormatting sqref="H10">
    <cfRule type="expression" dxfId="38" priority="120">
      <formula>H10&gt;$C10</formula>
    </cfRule>
  </conditionalFormatting>
  <conditionalFormatting sqref="I10">
    <cfRule type="expression" dxfId="37" priority="119">
      <formula>I10&gt;$C10</formula>
    </cfRule>
  </conditionalFormatting>
  <conditionalFormatting sqref="J10">
    <cfRule type="expression" dxfId="36" priority="118">
      <formula>J10&gt;$C10</formula>
    </cfRule>
  </conditionalFormatting>
  <conditionalFormatting sqref="K10">
    <cfRule type="expression" dxfId="35" priority="117">
      <formula>K10&gt;$C10</formula>
    </cfRule>
  </conditionalFormatting>
  <conditionalFormatting sqref="L10">
    <cfRule type="expression" dxfId="34" priority="116">
      <formula>L10&gt;$C10</formula>
    </cfRule>
  </conditionalFormatting>
  <conditionalFormatting sqref="M10">
    <cfRule type="expression" dxfId="33" priority="115">
      <formula>M10&gt;$C10</formula>
    </cfRule>
  </conditionalFormatting>
  <conditionalFormatting sqref="N10">
    <cfRule type="expression" dxfId="32" priority="114">
      <formula>N10&gt;$C10</formula>
    </cfRule>
  </conditionalFormatting>
  <conditionalFormatting sqref="O10">
    <cfRule type="expression" dxfId="31" priority="113">
      <formula>O10&gt;$C10</formula>
    </cfRule>
  </conditionalFormatting>
  <conditionalFormatting sqref="P10">
    <cfRule type="expression" dxfId="30" priority="112">
      <formula>P10&gt;$C10</formula>
    </cfRule>
  </conditionalFormatting>
  <conditionalFormatting sqref="Q10">
    <cfRule type="expression" dxfId="29" priority="111">
      <formula>Q10&gt;$C10</formula>
    </cfRule>
  </conditionalFormatting>
  <conditionalFormatting sqref="R10">
    <cfRule type="expression" dxfId="28" priority="110">
      <formula>R10&gt;$C10</formula>
    </cfRule>
  </conditionalFormatting>
  <conditionalFormatting sqref="S10">
    <cfRule type="expression" dxfId="27" priority="109">
      <formula>S10&gt;$C10</formula>
    </cfRule>
  </conditionalFormatting>
  <conditionalFormatting sqref="T10">
    <cfRule type="expression" dxfId="26" priority="108">
      <formula>T10&gt;$C10</formula>
    </cfRule>
  </conditionalFormatting>
  <conditionalFormatting sqref="U10">
    <cfRule type="expression" dxfId="25" priority="107">
      <formula>U10&gt;$C10</formula>
    </cfRule>
  </conditionalFormatting>
  <conditionalFormatting sqref="V10">
    <cfRule type="expression" dxfId="24" priority="106">
      <formula>V10&gt;$C10</formula>
    </cfRule>
  </conditionalFormatting>
  <conditionalFormatting sqref="D11">
    <cfRule type="expression" dxfId="23" priority="104">
      <formula>D11&gt;$C11</formula>
    </cfRule>
  </conditionalFormatting>
  <conditionalFormatting sqref="W11">
    <cfRule type="expression" dxfId="22" priority="85">
      <formula>W11&gt;$C11</formula>
    </cfRule>
  </conditionalFormatting>
  <conditionalFormatting sqref="E11">
    <cfRule type="expression" dxfId="21" priority="103">
      <formula>E11&gt;$C11</formula>
    </cfRule>
  </conditionalFormatting>
  <conditionalFormatting sqref="F11">
    <cfRule type="expression" dxfId="20" priority="102">
      <formula>F11&gt;$C11</formula>
    </cfRule>
  </conditionalFormatting>
  <conditionalFormatting sqref="G11">
    <cfRule type="expression" dxfId="19" priority="101">
      <formula>G11&gt;$C11</formula>
    </cfRule>
  </conditionalFormatting>
  <conditionalFormatting sqref="H11">
    <cfRule type="expression" dxfId="18" priority="100">
      <formula>H11&gt;$C11</formula>
    </cfRule>
  </conditionalFormatting>
  <conditionalFormatting sqref="I11">
    <cfRule type="expression" dxfId="17" priority="99">
      <formula>I11&gt;$C11</formula>
    </cfRule>
  </conditionalFormatting>
  <conditionalFormatting sqref="J11">
    <cfRule type="expression" dxfId="16" priority="98">
      <formula>J11&gt;$C11</formula>
    </cfRule>
  </conditionalFormatting>
  <conditionalFormatting sqref="K11">
    <cfRule type="expression" dxfId="15" priority="97">
      <formula>K11&gt;$C11</formula>
    </cfRule>
  </conditionalFormatting>
  <conditionalFormatting sqref="L11">
    <cfRule type="expression" dxfId="14" priority="96">
      <formula>L11&gt;$C11</formula>
    </cfRule>
  </conditionalFormatting>
  <conditionalFormatting sqref="M11">
    <cfRule type="expression" dxfId="13" priority="95">
      <formula>M11&gt;$C11</formula>
    </cfRule>
  </conditionalFormatting>
  <conditionalFormatting sqref="N11">
    <cfRule type="expression" dxfId="12" priority="94">
      <formula>N11&gt;$C11</formula>
    </cfRule>
  </conditionalFormatting>
  <conditionalFormatting sqref="O11">
    <cfRule type="expression" dxfId="11" priority="93">
      <formula>O11&gt;$C11</formula>
    </cfRule>
  </conditionalFormatting>
  <conditionalFormatting sqref="P11">
    <cfRule type="expression" dxfId="10" priority="92">
      <formula>P11&gt;$C11</formula>
    </cfRule>
  </conditionalFormatting>
  <conditionalFormatting sqref="Q11">
    <cfRule type="expression" dxfId="9" priority="91">
      <formula>Q11&gt;$C11</formula>
    </cfRule>
  </conditionalFormatting>
  <conditionalFormatting sqref="R11">
    <cfRule type="expression" dxfId="8" priority="90">
      <formula>R11&gt;$C11</formula>
    </cfRule>
  </conditionalFormatting>
  <conditionalFormatting sqref="S11">
    <cfRule type="expression" dxfId="7" priority="89">
      <formula>S11&gt;$C11</formula>
    </cfRule>
  </conditionalFormatting>
  <conditionalFormatting sqref="T11">
    <cfRule type="expression" dxfId="6" priority="88">
      <formula>T11&gt;$C11</formula>
    </cfRule>
  </conditionalFormatting>
  <conditionalFormatting sqref="U11">
    <cfRule type="expression" dxfId="5" priority="87">
      <formula>U11&gt;$C11</formula>
    </cfRule>
  </conditionalFormatting>
  <conditionalFormatting sqref="V11">
    <cfRule type="expression" dxfId="4" priority="86">
      <formula>V11&gt;$C11</formula>
    </cfRule>
  </conditionalFormatting>
  <conditionalFormatting sqref="D13:W17">
    <cfRule type="expression" dxfId="3" priority="3">
      <formula>D13&gt;$C13</formula>
    </cfRule>
  </conditionalFormatting>
  <conditionalFormatting sqref="D14:W17">
    <cfRule type="expression" dxfId="2" priority="2">
      <formula>D14&gt;$C14</formula>
    </cfRule>
  </conditionalFormatting>
  <conditionalFormatting sqref="D14:W17">
    <cfRule type="expression" dxfId="1" priority="1">
      <formula>D14&gt;$C14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30"/>
  <sheetViews>
    <sheetView tabSelected="1" workbookViewId="0">
      <selection activeCell="I9" sqref="I9"/>
    </sheetView>
  </sheetViews>
  <sheetFormatPr defaultRowHeight="15" x14ac:dyDescent="0.25"/>
  <cols>
    <col min="1" max="1" width="4.140625" customWidth="1"/>
    <col min="2" max="2" width="14.7109375" customWidth="1"/>
    <col min="3" max="3" width="13.7109375" customWidth="1"/>
    <col min="4" max="9" width="13.5703125" style="1" customWidth="1"/>
  </cols>
  <sheetData>
    <row r="1" spans="1:9" ht="26.25" x14ac:dyDescent="0.4">
      <c r="A1" s="13" t="s">
        <v>18</v>
      </c>
    </row>
    <row r="2" spans="1:9" ht="21" x14ac:dyDescent="0.35">
      <c r="A2" s="14" t="s">
        <v>19</v>
      </c>
    </row>
    <row r="4" spans="1:9" ht="18.75" x14ac:dyDescent="0.3">
      <c r="A4" s="2" t="str">
        <f>Learners!A1</f>
        <v>6N1935 Early Childhood Literacy &amp; Numeracy</v>
      </c>
    </row>
    <row r="6" spans="1:9" x14ac:dyDescent="0.25">
      <c r="A6" s="16" t="s">
        <v>7</v>
      </c>
      <c r="B6" s="16" t="s">
        <v>9</v>
      </c>
      <c r="C6" s="16" t="s">
        <v>8</v>
      </c>
      <c r="D6" s="17" t="s">
        <v>20</v>
      </c>
      <c r="E6" s="17" t="s">
        <v>21</v>
      </c>
      <c r="F6" s="17" t="s">
        <v>22</v>
      </c>
      <c r="G6" s="17" t="s">
        <v>23</v>
      </c>
      <c r="H6" s="17" t="s">
        <v>24</v>
      </c>
      <c r="I6" s="17" t="s">
        <v>25</v>
      </c>
    </row>
    <row r="7" spans="1:9" ht="23.25" customHeight="1" x14ac:dyDescent="0.25">
      <c r="A7" s="20">
        <v>1</v>
      </c>
      <c r="B7" s="21" t="str">
        <f>IF(Learners!C11="","",Learners!C11)</f>
        <v/>
      </c>
      <c r="C7" s="21" t="str">
        <f>IF(Learners!B11="","",Learners!B11)</f>
        <v/>
      </c>
      <c r="D7" s="20" t="str">
        <f>IF(Learners!D$11="","",Learners!D$11)</f>
        <v/>
      </c>
      <c r="E7" s="20">
        <f>Assignment!$D$18</f>
        <v>0</v>
      </c>
      <c r="F7" s="20">
        <f>'Skills Demo'!$D$18</f>
        <v>0</v>
      </c>
      <c r="G7" s="20" t="str">
        <f t="shared" ref="G7:G26" si="0">IF(B7="","",SUM(E7:F7))</f>
        <v/>
      </c>
      <c r="H7" s="20" t="str">
        <f>IF(G7="","",IF(G7&gt;79,"D",IF(G7&gt;64,"M", IF(G7&gt;49,"P",IF(G7&lt;50,"U")))))</f>
        <v/>
      </c>
      <c r="I7" s="22"/>
    </row>
    <row r="8" spans="1:9" ht="23.25" customHeight="1" x14ac:dyDescent="0.25">
      <c r="A8" s="23">
        <v>2</v>
      </c>
      <c r="B8" s="24" t="str">
        <f>IF(Learners!C12="","",Learners!C12)</f>
        <v/>
      </c>
      <c r="C8" s="24" t="str">
        <f>IF(Learners!B12="","",Learners!B12)</f>
        <v/>
      </c>
      <c r="D8" s="23" t="str">
        <f>IF(Learners!D12="","",Learners!D12)</f>
        <v/>
      </c>
      <c r="E8" s="23">
        <f>Assignment!$E$18</f>
        <v>0</v>
      </c>
      <c r="F8" s="23">
        <f>'Skills Demo'!$E$18</f>
        <v>0</v>
      </c>
      <c r="G8" s="23" t="str">
        <f t="shared" si="0"/>
        <v/>
      </c>
      <c r="H8" s="19" t="str">
        <f t="shared" ref="H8:H26" si="1">IF(G8="","",IF(G8&gt;79,"D",IF(G8&gt;64,"M", IF(G8&gt;49,"P",IF(G8&lt;50,"U")))))</f>
        <v/>
      </c>
      <c r="I8" s="25"/>
    </row>
    <row r="9" spans="1:9" ht="23.25" customHeight="1" x14ac:dyDescent="0.25">
      <c r="A9" s="20">
        <v>3</v>
      </c>
      <c r="B9" s="21" t="str">
        <f>IF(Learners!C13="","",Learners!C13)</f>
        <v/>
      </c>
      <c r="C9" s="21" t="str">
        <f>IF(Learners!B13="","",Learners!B13)</f>
        <v/>
      </c>
      <c r="D9" s="20" t="str">
        <f>IF(Learners!D13="","",Learners!D13)</f>
        <v/>
      </c>
      <c r="E9" s="20">
        <f>Assignment!$F$18</f>
        <v>0</v>
      </c>
      <c r="F9" s="20">
        <f>'Skills Demo'!$F$18</f>
        <v>0</v>
      </c>
      <c r="G9" s="20" t="str">
        <f t="shared" si="0"/>
        <v/>
      </c>
      <c r="H9" s="20" t="str">
        <f t="shared" si="1"/>
        <v/>
      </c>
      <c r="I9" s="22"/>
    </row>
    <row r="10" spans="1:9" ht="23.25" customHeight="1" x14ac:dyDescent="0.25">
      <c r="A10" s="23">
        <v>4</v>
      </c>
      <c r="B10" s="24" t="str">
        <f>IF(Learners!C14="","",Learners!C14)</f>
        <v/>
      </c>
      <c r="C10" s="24" t="str">
        <f>IF(Learners!B14="","",Learners!B14)</f>
        <v/>
      </c>
      <c r="D10" s="23" t="str">
        <f>IF(Learners!D14="","",Learners!D14)</f>
        <v/>
      </c>
      <c r="E10" s="23">
        <f>Assignment!$G$18</f>
        <v>0</v>
      </c>
      <c r="F10" s="23">
        <f>'Skills Demo'!$G$18</f>
        <v>0</v>
      </c>
      <c r="G10" s="23" t="str">
        <f t="shared" si="0"/>
        <v/>
      </c>
      <c r="H10" s="19" t="str">
        <f t="shared" si="1"/>
        <v/>
      </c>
      <c r="I10" s="25"/>
    </row>
    <row r="11" spans="1:9" ht="23.25" customHeight="1" x14ac:dyDescent="0.25">
      <c r="A11" s="20">
        <v>5</v>
      </c>
      <c r="B11" s="21" t="str">
        <f>IF(Learners!C15="","",Learners!C15)</f>
        <v/>
      </c>
      <c r="C11" s="21" t="str">
        <f>IF(Learners!B15="","",Learners!B15)</f>
        <v/>
      </c>
      <c r="D11" s="20" t="str">
        <f>IF(Learners!D15="","",Learners!D15)</f>
        <v/>
      </c>
      <c r="E11" s="20">
        <f>Assignment!$H$18</f>
        <v>0</v>
      </c>
      <c r="F11" s="20">
        <f>'Skills Demo'!$H$18</f>
        <v>0</v>
      </c>
      <c r="G11" s="20" t="str">
        <f t="shared" si="0"/>
        <v/>
      </c>
      <c r="H11" s="20" t="str">
        <f t="shared" si="1"/>
        <v/>
      </c>
      <c r="I11" s="22"/>
    </row>
    <row r="12" spans="1:9" ht="23.25" customHeight="1" x14ac:dyDescent="0.25">
      <c r="A12" s="23">
        <v>6</v>
      </c>
      <c r="B12" s="24" t="str">
        <f>IF(Learners!C16="","",Learners!C16)</f>
        <v/>
      </c>
      <c r="C12" s="24" t="str">
        <f>IF(Learners!B16="","",Learners!B16)</f>
        <v/>
      </c>
      <c r="D12" s="23" t="str">
        <f>IF(Learners!D16="","",Learners!D16)</f>
        <v/>
      </c>
      <c r="E12" s="23">
        <f>Assignment!$I$18</f>
        <v>0</v>
      </c>
      <c r="F12" s="23">
        <f>'Skills Demo'!$I$18</f>
        <v>0</v>
      </c>
      <c r="G12" s="23" t="str">
        <f t="shared" si="0"/>
        <v/>
      </c>
      <c r="H12" s="19" t="str">
        <f t="shared" si="1"/>
        <v/>
      </c>
      <c r="I12" s="25"/>
    </row>
    <row r="13" spans="1:9" ht="23.25" customHeight="1" x14ac:dyDescent="0.25">
      <c r="A13" s="20">
        <v>7</v>
      </c>
      <c r="B13" s="21" t="str">
        <f>IF(Learners!C17="","",Learners!C17)</f>
        <v/>
      </c>
      <c r="C13" s="21" t="str">
        <f>IF(Learners!B17="","",Learners!B17)</f>
        <v/>
      </c>
      <c r="D13" s="20" t="str">
        <f>IF(Learners!D17="","",Learners!D17)</f>
        <v/>
      </c>
      <c r="E13" s="20">
        <f>Assignment!$J$18</f>
        <v>0</v>
      </c>
      <c r="F13" s="20">
        <f>'Skills Demo'!$J$18</f>
        <v>0</v>
      </c>
      <c r="G13" s="20" t="str">
        <f t="shared" si="0"/>
        <v/>
      </c>
      <c r="H13" s="20" t="str">
        <f t="shared" si="1"/>
        <v/>
      </c>
      <c r="I13" s="22"/>
    </row>
    <row r="14" spans="1:9" ht="23.25" customHeight="1" x14ac:dyDescent="0.25">
      <c r="A14" s="23">
        <v>8</v>
      </c>
      <c r="B14" s="24" t="str">
        <f>IF(Learners!C18="","",Learners!C18)</f>
        <v/>
      </c>
      <c r="C14" s="24" t="str">
        <f>IF(Learners!B18="","",Learners!B18)</f>
        <v/>
      </c>
      <c r="D14" s="23" t="str">
        <f>IF(Learners!D18="","",Learners!D18)</f>
        <v/>
      </c>
      <c r="E14" s="23">
        <f>Assignment!$K$18</f>
        <v>0</v>
      </c>
      <c r="F14" s="23">
        <f>'Skills Demo'!$K$18</f>
        <v>0</v>
      </c>
      <c r="G14" s="23" t="str">
        <f t="shared" si="0"/>
        <v/>
      </c>
      <c r="H14" s="19" t="str">
        <f t="shared" si="1"/>
        <v/>
      </c>
      <c r="I14" s="25"/>
    </row>
    <row r="15" spans="1:9" ht="23.25" customHeight="1" x14ac:dyDescent="0.25">
      <c r="A15" s="20">
        <v>9</v>
      </c>
      <c r="B15" s="21" t="str">
        <f>IF(Learners!C19="","",Learners!C19)</f>
        <v/>
      </c>
      <c r="C15" s="21" t="str">
        <f>IF(Learners!B19="","",Learners!B19)</f>
        <v/>
      </c>
      <c r="D15" s="20" t="str">
        <f>IF(Learners!D19="","",Learners!D19)</f>
        <v/>
      </c>
      <c r="E15" s="20">
        <f>Assignment!$L$18</f>
        <v>0</v>
      </c>
      <c r="F15" s="20">
        <f>'Skills Demo'!$L$18</f>
        <v>0</v>
      </c>
      <c r="G15" s="20" t="str">
        <f t="shared" si="0"/>
        <v/>
      </c>
      <c r="H15" s="20" t="str">
        <f t="shared" si="1"/>
        <v/>
      </c>
      <c r="I15" s="22"/>
    </row>
    <row r="16" spans="1:9" ht="23.25" customHeight="1" x14ac:dyDescent="0.25">
      <c r="A16" s="23">
        <v>10</v>
      </c>
      <c r="B16" s="24" t="str">
        <f>IF(Learners!C20="","",Learners!C20)</f>
        <v/>
      </c>
      <c r="C16" s="24" t="str">
        <f>IF(Learners!B20="","",Learners!B20)</f>
        <v/>
      </c>
      <c r="D16" s="23" t="str">
        <f>IF(Learners!D20="","",Learners!D20)</f>
        <v/>
      </c>
      <c r="E16" s="23">
        <f>Assignment!$M$18</f>
        <v>0</v>
      </c>
      <c r="F16" s="23">
        <f>'Skills Demo'!$M$18</f>
        <v>0</v>
      </c>
      <c r="G16" s="23" t="str">
        <f t="shared" si="0"/>
        <v/>
      </c>
      <c r="H16" s="19" t="str">
        <f t="shared" si="1"/>
        <v/>
      </c>
      <c r="I16" s="25"/>
    </row>
    <row r="17" spans="1:9" ht="23.25" customHeight="1" x14ac:dyDescent="0.25">
      <c r="A17" s="20">
        <v>11</v>
      </c>
      <c r="B17" s="21" t="str">
        <f>IF(Learners!C21="","",Learners!C21)</f>
        <v/>
      </c>
      <c r="C17" s="21" t="str">
        <f>IF(Learners!B21="","",Learners!B21)</f>
        <v/>
      </c>
      <c r="D17" s="20" t="str">
        <f>IF(Learners!D21="","",Learners!D21)</f>
        <v/>
      </c>
      <c r="E17" s="20">
        <f>Assignment!$N$18</f>
        <v>0</v>
      </c>
      <c r="F17" s="20">
        <f>'Skills Demo'!$N$18</f>
        <v>0</v>
      </c>
      <c r="G17" s="20" t="str">
        <f t="shared" si="0"/>
        <v/>
      </c>
      <c r="H17" s="20" t="str">
        <f t="shared" si="1"/>
        <v/>
      </c>
      <c r="I17" s="22"/>
    </row>
    <row r="18" spans="1:9" ht="23.25" customHeight="1" x14ac:dyDescent="0.25">
      <c r="A18" s="23">
        <v>12</v>
      </c>
      <c r="B18" s="24" t="str">
        <f>IF(Learners!C22="","",Learners!C22)</f>
        <v/>
      </c>
      <c r="C18" s="24" t="str">
        <f>IF(Learners!B22="","",Learners!B22)</f>
        <v/>
      </c>
      <c r="D18" s="23" t="str">
        <f>IF(Learners!D22="","",Learners!D22)</f>
        <v/>
      </c>
      <c r="E18" s="23">
        <f>Assignment!$O$18</f>
        <v>0</v>
      </c>
      <c r="F18" s="23">
        <f>'Skills Demo'!$O$18</f>
        <v>0</v>
      </c>
      <c r="G18" s="23" t="str">
        <f t="shared" si="0"/>
        <v/>
      </c>
      <c r="H18" s="19" t="str">
        <f t="shared" si="1"/>
        <v/>
      </c>
      <c r="I18" s="25"/>
    </row>
    <row r="19" spans="1:9" ht="23.25" customHeight="1" x14ac:dyDescent="0.25">
      <c r="A19" s="20">
        <v>13</v>
      </c>
      <c r="B19" s="21" t="str">
        <f>IF(Learners!C23="","",Learners!C23)</f>
        <v/>
      </c>
      <c r="C19" s="21" t="str">
        <f>IF(Learners!B23="","",Learners!B23)</f>
        <v/>
      </c>
      <c r="D19" s="20" t="str">
        <f>IF(Learners!D23="","",Learners!D23)</f>
        <v/>
      </c>
      <c r="E19" s="20">
        <f>Assignment!$P$18</f>
        <v>0</v>
      </c>
      <c r="F19" s="20">
        <f>'Skills Demo'!$P$18</f>
        <v>0</v>
      </c>
      <c r="G19" s="20" t="str">
        <f t="shared" si="0"/>
        <v/>
      </c>
      <c r="H19" s="20" t="str">
        <f t="shared" si="1"/>
        <v/>
      </c>
      <c r="I19" s="22"/>
    </row>
    <row r="20" spans="1:9" ht="23.25" customHeight="1" x14ac:dyDescent="0.25">
      <c r="A20" s="23">
        <v>14</v>
      </c>
      <c r="B20" s="24" t="str">
        <f>IF(Learners!C24="","",Learners!C24)</f>
        <v/>
      </c>
      <c r="C20" s="24" t="str">
        <f>IF(Learners!B24="","",Learners!B24)</f>
        <v/>
      </c>
      <c r="D20" s="23" t="str">
        <f>IF(Learners!D24="","",Learners!D24)</f>
        <v/>
      </c>
      <c r="E20" s="23">
        <f>Assignment!$Q$18</f>
        <v>0</v>
      </c>
      <c r="F20" s="23">
        <f>'Skills Demo'!$Q$18</f>
        <v>0</v>
      </c>
      <c r="G20" s="23" t="str">
        <f t="shared" si="0"/>
        <v/>
      </c>
      <c r="H20" s="19" t="str">
        <f t="shared" si="1"/>
        <v/>
      </c>
      <c r="I20" s="25"/>
    </row>
    <row r="21" spans="1:9" ht="23.25" customHeight="1" x14ac:dyDescent="0.25">
      <c r="A21" s="20">
        <v>15</v>
      </c>
      <c r="B21" s="21" t="str">
        <f>IF(Learners!C25="","",Learners!C25)</f>
        <v/>
      </c>
      <c r="C21" s="21" t="str">
        <f>IF(Learners!B25="","",Learners!B25)</f>
        <v/>
      </c>
      <c r="D21" s="20" t="str">
        <f>IF(Learners!D25="","",Learners!D25)</f>
        <v/>
      </c>
      <c r="E21" s="20">
        <f>Assignment!$R$18</f>
        <v>0</v>
      </c>
      <c r="F21" s="20">
        <f>'Skills Demo'!$R$18</f>
        <v>0</v>
      </c>
      <c r="G21" s="20" t="str">
        <f t="shared" si="0"/>
        <v/>
      </c>
      <c r="H21" s="20" t="str">
        <f t="shared" si="1"/>
        <v/>
      </c>
      <c r="I21" s="22"/>
    </row>
    <row r="22" spans="1:9" ht="23.25" customHeight="1" x14ac:dyDescent="0.25">
      <c r="A22" s="23">
        <v>16</v>
      </c>
      <c r="B22" s="24" t="str">
        <f>IF(Learners!C26="","",Learners!C26)</f>
        <v/>
      </c>
      <c r="C22" s="24" t="str">
        <f>IF(Learners!B26="","",Learners!B26)</f>
        <v/>
      </c>
      <c r="D22" s="23" t="str">
        <f>IF(Learners!D26="","",Learners!D26)</f>
        <v/>
      </c>
      <c r="E22" s="23">
        <f>Assignment!$S$18</f>
        <v>0</v>
      </c>
      <c r="F22" s="23">
        <f>'Skills Demo'!$S$18</f>
        <v>0</v>
      </c>
      <c r="G22" s="23" t="str">
        <f t="shared" si="0"/>
        <v/>
      </c>
      <c r="H22" s="19" t="str">
        <f t="shared" si="1"/>
        <v/>
      </c>
      <c r="I22" s="25"/>
    </row>
    <row r="23" spans="1:9" ht="23.25" customHeight="1" x14ac:dyDescent="0.25">
      <c r="A23" s="20">
        <v>17</v>
      </c>
      <c r="B23" s="21" t="str">
        <f>IF(Learners!C27="","",Learners!C27)</f>
        <v/>
      </c>
      <c r="C23" s="21" t="str">
        <f>IF(Learners!B27="","",Learners!B27)</f>
        <v/>
      </c>
      <c r="D23" s="20" t="str">
        <f>IF(Learners!D27="","",Learners!D27)</f>
        <v/>
      </c>
      <c r="E23" s="20">
        <f>Assignment!$T$18</f>
        <v>0</v>
      </c>
      <c r="F23" s="20">
        <f>'Skills Demo'!$T$18</f>
        <v>0</v>
      </c>
      <c r="G23" s="20" t="str">
        <f t="shared" si="0"/>
        <v/>
      </c>
      <c r="H23" s="20" t="str">
        <f t="shared" si="1"/>
        <v/>
      </c>
      <c r="I23" s="22"/>
    </row>
    <row r="24" spans="1:9" ht="23.25" customHeight="1" x14ac:dyDescent="0.25">
      <c r="A24" s="23">
        <v>18</v>
      </c>
      <c r="B24" s="24" t="str">
        <f>IF(Learners!C28="","",Learners!C28)</f>
        <v/>
      </c>
      <c r="C24" s="24" t="str">
        <f>IF(Learners!B28="","",Learners!B28)</f>
        <v/>
      </c>
      <c r="D24" s="23" t="str">
        <f>IF(Learners!D28="","",Learners!D28)</f>
        <v/>
      </c>
      <c r="E24" s="23">
        <f>Assignment!$U$18</f>
        <v>0</v>
      </c>
      <c r="F24" s="23">
        <f>'Skills Demo'!$U$18</f>
        <v>0</v>
      </c>
      <c r="G24" s="23" t="str">
        <f t="shared" si="0"/>
        <v/>
      </c>
      <c r="H24" s="19" t="str">
        <f t="shared" si="1"/>
        <v/>
      </c>
      <c r="I24" s="25"/>
    </row>
    <row r="25" spans="1:9" ht="23.25" customHeight="1" x14ac:dyDescent="0.25">
      <c r="A25" s="20">
        <v>19</v>
      </c>
      <c r="B25" s="21" t="str">
        <f>IF(Learners!C29="","",Learners!C29)</f>
        <v/>
      </c>
      <c r="C25" s="21" t="str">
        <f>IF(Learners!B29="","",Learners!B29)</f>
        <v/>
      </c>
      <c r="D25" s="20" t="str">
        <f>IF(Learners!D29="","",Learners!D29)</f>
        <v/>
      </c>
      <c r="E25" s="20">
        <f>Assignment!$V$18</f>
        <v>0</v>
      </c>
      <c r="F25" s="20">
        <f>'Skills Demo'!$V$18</f>
        <v>0</v>
      </c>
      <c r="G25" s="20" t="str">
        <f t="shared" si="0"/>
        <v/>
      </c>
      <c r="H25" s="20" t="str">
        <f t="shared" si="1"/>
        <v/>
      </c>
      <c r="I25" s="22"/>
    </row>
    <row r="26" spans="1:9" ht="23.25" customHeight="1" x14ac:dyDescent="0.25">
      <c r="A26" s="23">
        <v>20</v>
      </c>
      <c r="B26" s="24" t="str">
        <f>IF(Learners!C30="","",Learners!C30)</f>
        <v/>
      </c>
      <c r="C26" s="24" t="str">
        <f>IF(Learners!B30="","",Learners!B30)</f>
        <v/>
      </c>
      <c r="D26" s="23" t="str">
        <f>IF(Learners!D30="","",Learners!D30)</f>
        <v/>
      </c>
      <c r="E26" s="23">
        <f>Assignment!$W$18</f>
        <v>0</v>
      </c>
      <c r="F26" s="23">
        <f>'Skills Demo'!$W$18</f>
        <v>0</v>
      </c>
      <c r="G26" s="23" t="str">
        <f t="shared" si="0"/>
        <v/>
      </c>
      <c r="H26" s="19" t="str">
        <f t="shared" si="1"/>
        <v/>
      </c>
      <c r="I26" s="25"/>
    </row>
    <row r="27" spans="1:9" x14ac:dyDescent="0.25">
      <c r="I27" s="18"/>
    </row>
    <row r="28" spans="1:9" ht="29.25" customHeight="1" x14ac:dyDescent="0.25">
      <c r="A28" s="32" t="s">
        <v>26</v>
      </c>
      <c r="B28" s="33"/>
      <c r="C28" s="33"/>
      <c r="D28" s="33"/>
      <c r="E28" s="33"/>
      <c r="F28" s="33"/>
      <c r="G28" s="33"/>
      <c r="H28" s="33"/>
      <c r="I28" s="33"/>
    </row>
    <row r="29" spans="1:9" ht="30" customHeight="1" x14ac:dyDescent="0.25">
      <c r="A29" s="34" t="s">
        <v>27</v>
      </c>
      <c r="B29" s="35"/>
      <c r="C29" s="35"/>
      <c r="D29" s="35"/>
      <c r="E29" s="35"/>
      <c r="F29" s="35"/>
      <c r="G29" s="35"/>
      <c r="H29" s="35"/>
      <c r="I29" s="35"/>
    </row>
    <row r="30" spans="1:9" x14ac:dyDescent="0.25">
      <c r="B30" s="7"/>
    </row>
  </sheetData>
  <sheetProtection algorithmName="SHA-512" hashValue="XJ3UOoV25BQfumVITLRX4JGj5fuUpg/jCIlRJvIUkCdv7fQY+gmCikAbLNv2ZvAA817p4Iy4jvt8eZr+xqc4tQ==" saltValue="iWUWmB/J9McJtC+GUsLPBA==" spinCount="100000" sheet="1" objects="1" scenarios="1" selectLockedCells="1"/>
  <mergeCells count="2">
    <mergeCell ref="A28:I28"/>
    <mergeCell ref="A29:I29"/>
  </mergeCells>
  <conditionalFormatting sqref="H7:H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DF674E35695C7469EA1CC0F24D5C227" ma:contentTypeVersion="" ma:contentTypeDescription="Create a new document." ma:contentTypeScope="" ma:versionID="2c843d5648fa9fedaca46be2ea086f4c">
  <xsd:schema xmlns:xsd="http://www.w3.org/2001/XMLSchema" xmlns:xs="http://www.w3.org/2001/XMLSchema" xmlns:p="http://schemas.microsoft.com/office/2006/metadata/properties" xmlns:ns2="8a304dd5-7e6f-40be-acfb-5410e2b167fb" xmlns:ns3="80ce844a-3414-47bc-be42-35076de08631" targetNamespace="http://schemas.microsoft.com/office/2006/metadata/properties" ma:root="true" ma:fieldsID="6830107b527e923012037cb50ccbbc37" ns2:_="" ns3:_="">
    <xsd:import namespace="8a304dd5-7e6f-40be-acfb-5410e2b167fb"/>
    <xsd:import namespace="80ce844a-3414-47bc-be42-35076de086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4dd5-7e6f-40be-acfb-5410e2b16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e844a-3414-47bc-be42-35076de086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4E8302-9C83-45F3-BD20-95A7A6A84057}">
  <ds:schemaRefs>
    <ds:schemaRef ds:uri="http://schemas.microsoft.com/sharepoint/v3/contenttype/forms"/>
  </ds:schemaRefs>
</ds:datastoreItem>
</file>

<file path=customXml/itemProps2.xml><?xml version="1.0" encoding="utf-8"?>
<ds:datastoreItem xmlns:ds="http://schemas.openxmlformats.org/officeDocument/2006/customXml" ds:itemID="{68DF4702-C1A4-44B2-B103-E1C44A5A470B}">
  <ds:schemaRefs>
    <ds:schemaRef ds:uri="8a304dd5-7e6f-40be-acfb-5410e2b167fb"/>
    <ds:schemaRef ds:uri="http://purl.org/dc/elements/1.1/"/>
    <ds:schemaRef ds:uri="http://www.w3.org/XML/1998/namespace"/>
    <ds:schemaRef ds:uri="http://schemas.microsoft.com/office/2006/metadata/properties"/>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80ce844a-3414-47bc-be42-35076de08631"/>
  </ds:schemaRefs>
</ds:datastoreItem>
</file>

<file path=customXml/itemProps3.xml><?xml version="1.0" encoding="utf-8"?>
<ds:datastoreItem xmlns:ds="http://schemas.openxmlformats.org/officeDocument/2006/customXml" ds:itemID="{B5A7A9FD-8CCF-4518-B7D3-472F8A929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04dd5-7e6f-40be-acfb-5410e2b167fb"/>
    <ds:schemaRef ds:uri="80ce844a-3414-47bc-be42-35076de086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Learners</vt:lpstr>
      <vt:lpstr>Assignment</vt:lpstr>
      <vt:lpstr>Skills Demo</vt:lpstr>
      <vt:lpstr>Summary Results 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dc:creator>
  <cp:keywords/>
  <dc:description/>
  <cp:lastModifiedBy>Louise Birchall</cp:lastModifiedBy>
  <cp:revision/>
  <dcterms:created xsi:type="dcterms:W3CDTF">2020-08-23T19:19:09Z</dcterms:created>
  <dcterms:modified xsi:type="dcterms:W3CDTF">2020-10-20T15:27:03Z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0x0101000DF674E35695C7469EA1CC0F24D5C227</vt:lpwstr>
  </property>
</Properties>
</file>