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MarionMcDonnell\Desktop\"/>
    </mc:Choice>
  </mc:AlternateContent>
  <xr:revisionPtr revIDLastSave="0" documentId="13_ncr:1_{A45A1A65-B74E-48BF-9299-4A8D72860825}" xr6:coauthVersionLast="47" xr6:coauthVersionMax="47" xr10:uidLastSave="{00000000-0000-0000-0000-000000000000}"/>
  <bookViews>
    <workbookView xWindow="-28920" yWindow="-120" windowWidth="29040" windowHeight="15720" activeTab="1" xr2:uid="{00000000-000D-0000-FFFF-FFFF00000000}"/>
  </bookViews>
  <sheets>
    <sheet name="Learners" sheetId="1" r:id="rId1"/>
    <sheet name="Collection of Work" sheetId="2" r:id="rId2"/>
    <sheet name="Summary Results Sheet"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9" i="2" l="1"/>
  <c r="E26" i="6" s="1"/>
  <c r="V9" i="2"/>
  <c r="E25" i="6" s="1"/>
  <c r="U9" i="2"/>
  <c r="E24" i="6" s="1"/>
  <c r="T9" i="2"/>
  <c r="E23" i="6" s="1"/>
  <c r="S9" i="2"/>
  <c r="E22" i="6" s="1"/>
  <c r="R9" i="2"/>
  <c r="E21" i="6" s="1"/>
  <c r="Q9" i="2"/>
  <c r="E20" i="6" s="1"/>
  <c r="P9" i="2"/>
  <c r="E19" i="6" s="1"/>
  <c r="O9" i="2"/>
  <c r="E18" i="6" s="1"/>
  <c r="N9" i="2"/>
  <c r="E17" i="6" s="1"/>
  <c r="M9" i="2"/>
  <c r="E16" i="6" s="1"/>
  <c r="L9" i="2"/>
  <c r="E15" i="6" s="1"/>
  <c r="K9" i="2"/>
  <c r="E14" i="6" s="1"/>
  <c r="J9" i="2"/>
  <c r="E13" i="6" s="1"/>
  <c r="I9" i="2"/>
  <c r="E12" i="6" s="1"/>
  <c r="H9" i="2"/>
  <c r="E11" i="6" s="1"/>
  <c r="G9" i="2"/>
  <c r="E10" i="6" s="1"/>
  <c r="F9" i="2"/>
  <c r="E9" i="6" s="1"/>
  <c r="E9" i="2"/>
  <c r="E8" i="6" s="1"/>
  <c r="D9" i="2"/>
  <c r="E7" i="6" s="1"/>
  <c r="C9"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F26" i="6" l="1"/>
  <c r="G26" i="6" s="1"/>
  <c r="F25" i="6" l="1"/>
  <c r="G25" i="6" s="1"/>
  <c r="F24" i="6"/>
  <c r="G24" i="6" s="1"/>
  <c r="F22" i="6"/>
  <c r="G22" i="6" s="1"/>
  <c r="F8" i="6"/>
  <c r="G8" i="6" s="1"/>
  <c r="F20" i="6"/>
  <c r="G20" i="6" s="1"/>
  <c r="F9" i="6"/>
  <c r="G9" i="6" s="1"/>
  <c r="F10" i="6"/>
  <c r="G10" i="6" s="1"/>
  <c r="F12" i="6"/>
  <c r="G12" i="6" s="1"/>
  <c r="F16" i="6"/>
  <c r="G16" i="6" s="1"/>
  <c r="F7" i="6"/>
  <c r="G7" i="6" s="1"/>
  <c r="F14" i="6"/>
  <c r="G14" i="6" s="1"/>
  <c r="F11" i="6"/>
  <c r="G11" i="6" s="1"/>
  <c r="F13" i="6"/>
  <c r="G13" i="6" s="1"/>
  <c r="F21" i="6"/>
  <c r="G21" i="6" s="1"/>
  <c r="F17" i="6"/>
  <c r="G17" i="6" s="1"/>
  <c r="F19" i="6"/>
  <c r="G19" i="6" s="1"/>
  <c r="F15" i="6"/>
  <c r="G15" i="6" s="1"/>
  <c r="F18" i="6"/>
  <c r="G18" i="6" s="1"/>
  <c r="F23" i="6"/>
  <c r="G23" i="6" s="1"/>
</calcChain>
</file>

<file path=xl/sharedStrings.xml><?xml version="1.0" encoding="utf-8"?>
<sst xmlns="http://schemas.openxmlformats.org/spreadsheetml/2006/main" count="37" uniqueCount="32">
  <si>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</si>
  <si>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</si>
  <si>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</si>
  <si>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</si>
  <si>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</si>
  <si>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</si>
  <si>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</si>
  <si>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</si>
  <si>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</si>
  <si>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</si>
  <si>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</si>
  <si>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</si>
  <si>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</si>
  <si>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</si>
  <si>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</si>
  <si>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</si>
  <si>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</si>
  <si>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</si>
  <si>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</si>
  <si>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</si>
  <si>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</si>
  <si>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</si>
  <si>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</si>
  <si>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</si>
  <si>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</si>
  <si>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</si>
  <si>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</si>
  <si>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Portfolio/Collection of Work 100%</t>
  </si>
  <si>
    <t>5N1373 Printmaking</t>
  </si>
  <si>
    <r>
      <rPr>
        <b/>
        <sz val="11"/>
        <color theme="1"/>
        <rFont val="Calibri"/>
        <family val="2"/>
        <scheme val="minor"/>
      </rPr>
      <t>Printmaking Techniques</t>
    </r>
    <r>
      <rPr>
        <sz val="11"/>
        <color theme="1"/>
        <rFont val="Calibri"/>
        <family val="2"/>
        <scheme val="minor"/>
      </rPr>
      <t xml:space="preserve">
•  Exploration of the principles of printmaking
•  Comprehensive description of traditional approaches to printmaking
•  Comprehensive description of modern approaches to printmaking
•  Application of a range of printmaking techniques
•  Comprehensive collection of source material
•  Creative interpretation of source material into print</t>
    </r>
  </si>
  <si>
    <r>
      <rPr>
        <b/>
        <sz val="11"/>
        <color theme="1"/>
        <rFont val="Calibri"/>
        <family val="2"/>
        <scheme val="minor"/>
      </rPr>
      <t>Creativity and Critical Awareness</t>
    </r>
    <r>
      <rPr>
        <sz val="11"/>
        <color theme="1"/>
        <rFont val="Calibri"/>
        <family val="2"/>
        <scheme val="minor"/>
      </rPr>
      <t xml:space="preserve">
•  Demonstration of creativity through printmaking
•  Demonstration of visual awareness through printmaking
•  Demonstration of critical evaluation and self awareness
•  Reflection on the nature and quality of work produced
•  Demonstration of initiative in both independent and group work</t>
    </r>
  </si>
  <si>
    <r>
      <rPr>
        <b/>
        <sz val="11"/>
        <color theme="1"/>
        <rFont val="Calibri"/>
        <family val="2"/>
        <scheme val="minor"/>
      </rPr>
      <t>Work Practices</t>
    </r>
    <r>
      <rPr>
        <sz val="11"/>
        <color theme="1"/>
        <rFont val="Calibri"/>
        <family val="2"/>
        <scheme val="minor"/>
      </rPr>
      <t xml:space="preserve">
•  Outline of health and safety issues in workshop practices
•  Evidence of safe workshop practices
•  Work completed on time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</si>
</sst>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3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0" borderId="0" xfId="0" applyFont="1" applyAlignment="1">
      <alignment horizontal="right" vertical="top"/>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1" fillId="0" borderId="7" xfId="0" applyFont="1" applyBorder="1" applyAlignment="1">
      <alignment horizontal="center" vertical="center"/>
    </xf>
    <xf numFmtId="0" fontId="1" fillId="2" borderId="4" xfId="0" applyFont="1" applyFill="1" applyBorder="1" applyAlignment="1">
      <alignment vertical="center"/>
    </xf>
    <xf numFmtId="164" fontId="1" fillId="2" borderId="1" xfId="0" applyNumberFormat="1" applyFont="1" applyFill="1" applyBorder="1" applyAlignment="1">
      <alignment horizontal="center" vertical="center"/>
    </xf>
  </cellXfs>
  <cellStyles count="1">
    <cellStyle name="Normal" xfId="0" builtinId="0"/>
  </cellStyles>
  <dxfs count="67">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884250</xdr:colOff>
      <xdr:row>3</xdr:row>
      <xdr:rowOff>24335</xdr:rowOff>
    </xdr:to>
    <xdr:pic>
      <xdr:nvPicPr>
        <xdr:cNvPr id="3" name="Picture 2" descr="LOETB 2021 Logo - Small">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0"/>
  <sheetViews>
    <sheetView zoomScale="120" zoomScaleNormal="120"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4"/>
      <c r="C11" s="14"/>
      <c r="D11" s="6"/>
    </row>
    <row r="12" spans="1:4" x14ac:dyDescent="0.25">
      <c r="A12" s="5">
        <v>2</v>
      </c>
      <c r="B12" s="14"/>
      <c r="C12" s="14"/>
      <c r="D12" s="6"/>
    </row>
    <row r="13" spans="1:4" x14ac:dyDescent="0.25">
      <c r="A13" s="5">
        <v>3</v>
      </c>
      <c r="B13" s="14"/>
      <c r="C13" s="14"/>
      <c r="D13" s="6"/>
    </row>
    <row r="14" spans="1:4" x14ac:dyDescent="0.25">
      <c r="A14" s="5">
        <v>4</v>
      </c>
      <c r="B14" s="14"/>
      <c r="C14" s="14"/>
      <c r="D14" s="6"/>
    </row>
    <row r="15" spans="1:4" x14ac:dyDescent="0.25">
      <c r="A15" s="5">
        <v>5</v>
      </c>
      <c r="B15" s="14"/>
      <c r="C15" s="14"/>
      <c r="D15" s="6"/>
    </row>
    <row r="16" spans="1:4" x14ac:dyDescent="0.25">
      <c r="A16" s="5">
        <v>6</v>
      </c>
      <c r="B16" s="14"/>
      <c r="C16" s="14"/>
      <c r="D16" s="6"/>
    </row>
    <row r="17" spans="1:4" x14ac:dyDescent="0.25">
      <c r="A17" s="5">
        <v>7</v>
      </c>
      <c r="B17" s="14"/>
      <c r="C17" s="14"/>
      <c r="D17" s="6"/>
    </row>
    <row r="18" spans="1:4" x14ac:dyDescent="0.25">
      <c r="A18" s="5">
        <v>8</v>
      </c>
      <c r="B18" s="14"/>
      <c r="C18" s="14"/>
      <c r="D18" s="6"/>
    </row>
    <row r="19" spans="1:4" x14ac:dyDescent="0.25">
      <c r="A19" s="5">
        <v>9</v>
      </c>
      <c r="B19" s="14"/>
      <c r="C19" s="14"/>
      <c r="D19" s="6"/>
    </row>
    <row r="20" spans="1:4" x14ac:dyDescent="0.25">
      <c r="A20" s="5">
        <v>10</v>
      </c>
      <c r="B20" s="14"/>
      <c r="C20" s="14"/>
      <c r="D20" s="6"/>
    </row>
    <row r="21" spans="1:4" x14ac:dyDescent="0.25">
      <c r="A21" s="5">
        <v>11</v>
      </c>
      <c r="B21" s="14"/>
      <c r="C21" s="14"/>
      <c r="D21" s="6"/>
    </row>
    <row r="22" spans="1:4" x14ac:dyDescent="0.25">
      <c r="A22" s="5">
        <v>12</v>
      </c>
      <c r="B22" s="14"/>
      <c r="C22" s="14"/>
      <c r="D22" s="6"/>
    </row>
    <row r="23" spans="1:4" x14ac:dyDescent="0.25">
      <c r="A23" s="5">
        <v>13</v>
      </c>
      <c r="B23" s="14"/>
      <c r="C23" s="14"/>
      <c r="D23" s="6"/>
    </row>
    <row r="24" spans="1:4" x14ac:dyDescent="0.25">
      <c r="A24" s="5">
        <v>14</v>
      </c>
      <c r="B24" s="14"/>
      <c r="C24" s="14"/>
      <c r="D24" s="6"/>
    </row>
    <row r="25" spans="1:4" x14ac:dyDescent="0.25">
      <c r="A25" s="5">
        <v>15</v>
      </c>
      <c r="B25" s="14"/>
      <c r="C25" s="14"/>
      <c r="D25" s="6"/>
    </row>
    <row r="26" spans="1:4" x14ac:dyDescent="0.25">
      <c r="A26" s="5">
        <v>16</v>
      </c>
      <c r="B26" s="14"/>
      <c r="C26" s="14"/>
      <c r="D26" s="6"/>
    </row>
    <row r="27" spans="1:4" x14ac:dyDescent="0.25">
      <c r="A27" s="5">
        <v>17</v>
      </c>
      <c r="B27" s="14"/>
      <c r="C27" s="14"/>
      <c r="D27" s="6"/>
    </row>
    <row r="28" spans="1:4" x14ac:dyDescent="0.25">
      <c r="A28" s="5">
        <v>18</v>
      </c>
      <c r="B28" s="14"/>
      <c r="C28" s="14"/>
      <c r="D28" s="6"/>
    </row>
    <row r="29" spans="1:4" x14ac:dyDescent="0.25">
      <c r="A29" s="5">
        <v>19</v>
      </c>
      <c r="B29" s="14"/>
      <c r="C29" s="14"/>
      <c r="D29" s="6"/>
    </row>
    <row r="30" spans="1:4" x14ac:dyDescent="0.25">
      <c r="A30" s="5">
        <v>20</v>
      </c>
      <c r="B30" s="14"/>
      <c r="C30" s="14"/>
      <c r="D30" s="6"/>
    </row>
  </sheetData>
  <sheetProtection algorithmName="SHA-512" hashValue="JIkVcYt7pIKrygrsKV1dgg8jiccHUGB1SwNq077K/ZPfI7eFQsI0mFZai27VkKDRLRAIomuwJUF3NNv8FrYudw==" saltValue="veqGgRkA7uu6voKszo3N6w==" spinCount="100000" sheet="1" objects="1" scenarios="1" selectLockedCells="1"/>
  <sortState xmlns:xlrd2="http://schemas.microsoft.com/office/spreadsheetml/2017/richdata2" ref="B11:D30">
    <sortCondition ref="C11:C30"/>
    <sortCondition ref="B11:B30"/>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12"/>
  <sheetViews>
    <sheetView tabSelected="1"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5N1373 Printmaking</v>
      </c>
    </row>
    <row r="2" spans="1:23" x14ac:dyDescent="0.25">
      <c r="D2" s="27" t="str">
        <f>Learners!$C11&amp;", "&amp;Learners!$B11</f>
        <v xml:space="preserve">, </v>
      </c>
      <c r="E2" s="27" t="str">
        <f>Learners!$C12&amp;", "&amp;Learners!$B12</f>
        <v xml:space="preserve">, </v>
      </c>
      <c r="F2" s="27" t="str">
        <f>Learners!$C13&amp;", "&amp;Learners!$B13</f>
        <v xml:space="preserve">, </v>
      </c>
      <c r="G2" s="27" t="str">
        <f>Learners!$C14&amp;", "&amp;Learners!$B14</f>
        <v xml:space="preserve">, </v>
      </c>
      <c r="H2" s="27" t="str">
        <f>Learners!$C15&amp;", "&amp;Learners!$B15</f>
        <v xml:space="preserve">, </v>
      </c>
      <c r="I2" s="27" t="str">
        <f>Learners!$C16&amp;", "&amp;Learners!$B16</f>
        <v xml:space="preserve">, </v>
      </c>
      <c r="J2" s="27" t="str">
        <f>Learners!$C17&amp;", "&amp;Learners!$B17</f>
        <v xml:space="preserve">, </v>
      </c>
      <c r="K2" s="27" t="str">
        <f>Learners!$C18&amp;", "&amp;Learners!$B18</f>
        <v xml:space="preserve">, </v>
      </c>
      <c r="L2" s="27" t="str">
        <f>Learners!$C19&amp;", "&amp;Learners!$B19</f>
        <v xml:space="preserve">, </v>
      </c>
      <c r="M2" s="27" t="str">
        <f>Learners!$C20&amp;", "&amp;Learners!$B20</f>
        <v xml:space="preserve">, </v>
      </c>
      <c r="N2" s="27" t="str">
        <f>Learners!$C21&amp;", "&amp;Learners!$B21</f>
        <v xml:space="preserve">, </v>
      </c>
      <c r="O2" s="27" t="str">
        <f>Learners!$C22&amp;", "&amp;Learners!$B22</f>
        <v xml:space="preserve">, </v>
      </c>
      <c r="P2" s="27" t="str">
        <f>Learners!$C23&amp;", "&amp;Learners!$B23</f>
        <v xml:space="preserve">, </v>
      </c>
      <c r="Q2" s="27" t="str">
        <f>Learners!$C24&amp;", "&amp;Learners!$B24</f>
        <v xml:space="preserve">, </v>
      </c>
      <c r="R2" s="27" t="str">
        <f>Learners!$C25&amp;", "&amp;Learners!$B25</f>
        <v xml:space="preserve">, </v>
      </c>
      <c r="S2" s="27" t="str">
        <f>Learners!$C26&amp;", "&amp;Learners!$B26</f>
        <v xml:space="preserve">, </v>
      </c>
      <c r="T2" s="27" t="str">
        <f>Learners!$C27&amp;", "&amp;Learners!$B27</f>
        <v xml:space="preserve">, </v>
      </c>
      <c r="U2" s="27" t="str">
        <f>Learners!$C28&amp;", "&amp;Learners!$B28</f>
        <v xml:space="preserve">, </v>
      </c>
      <c r="V2" s="27" t="str">
        <f>Learners!$C29&amp;", "&amp;Learners!$B29</f>
        <v xml:space="preserve">, </v>
      </c>
      <c r="W2" s="27" t="str">
        <f>Learners!$C30&amp;", "&amp;Learners!$B30</f>
        <v xml:space="preserve">, </v>
      </c>
    </row>
    <row r="3" spans="1:23" ht="18.75" x14ac:dyDescent="0.3">
      <c r="A3" s="2" t="s">
        <v>27</v>
      </c>
      <c r="D3" s="28"/>
      <c r="E3" s="28"/>
      <c r="F3" s="28"/>
      <c r="G3" s="28"/>
      <c r="H3" s="28"/>
      <c r="I3" s="28"/>
      <c r="J3" s="28"/>
      <c r="K3" s="28"/>
      <c r="L3" s="28"/>
      <c r="M3" s="28"/>
      <c r="N3" s="28"/>
      <c r="O3" s="28"/>
      <c r="P3" s="28"/>
      <c r="Q3" s="28"/>
      <c r="R3" s="28"/>
      <c r="S3" s="28"/>
      <c r="T3" s="28"/>
      <c r="U3" s="28"/>
      <c r="V3" s="28"/>
      <c r="W3" s="28"/>
    </row>
    <row r="4" spans="1:23" ht="59.25" customHeight="1" x14ac:dyDescent="0.25">
      <c r="D4" s="28"/>
      <c r="E4" s="28"/>
      <c r="F4" s="28"/>
      <c r="G4" s="28"/>
      <c r="H4" s="28"/>
      <c r="I4" s="28"/>
      <c r="J4" s="28"/>
      <c r="K4" s="28"/>
      <c r="L4" s="28"/>
      <c r="M4" s="28"/>
      <c r="N4" s="28"/>
      <c r="O4" s="28"/>
      <c r="P4" s="28"/>
      <c r="Q4" s="28"/>
      <c r="R4" s="28"/>
      <c r="S4" s="28"/>
      <c r="T4" s="28"/>
      <c r="U4" s="28"/>
      <c r="V4" s="28"/>
      <c r="W4" s="28"/>
    </row>
    <row r="5" spans="1:23" ht="30" x14ac:dyDescent="0.25">
      <c r="A5" s="9" t="s">
        <v>11</v>
      </c>
      <c r="B5" s="10"/>
      <c r="C5" s="11" t="s">
        <v>12</v>
      </c>
      <c r="D5" s="29"/>
      <c r="E5" s="29"/>
      <c r="F5" s="29"/>
      <c r="G5" s="29"/>
      <c r="H5" s="29"/>
      <c r="I5" s="29"/>
      <c r="J5" s="29"/>
      <c r="K5" s="29"/>
      <c r="L5" s="29"/>
      <c r="M5" s="29"/>
      <c r="N5" s="29"/>
      <c r="O5" s="29"/>
      <c r="P5" s="29"/>
      <c r="Q5" s="29"/>
      <c r="R5" s="29"/>
      <c r="S5" s="29"/>
      <c r="T5" s="29"/>
      <c r="U5" s="29"/>
      <c r="V5" s="29"/>
      <c r="W5" s="29"/>
    </row>
    <row r="6" spans="1:23" ht="140.25" customHeight="1" x14ac:dyDescent="0.25">
      <c r="A6" s="20" t="s">
        <v>13</v>
      </c>
      <c r="B6" s="8" t="s">
        <v>29</v>
      </c>
      <c r="C6" s="34">
        <v>50</v>
      </c>
      <c r="D6" s="26"/>
      <c r="E6" s="26"/>
      <c r="F6" s="26"/>
      <c r="G6" s="26"/>
      <c r="H6" s="26"/>
      <c r="I6" s="26"/>
      <c r="J6" s="26"/>
      <c r="K6" s="26"/>
      <c r="L6" s="26"/>
      <c r="M6" s="26"/>
      <c r="N6" s="26"/>
      <c r="O6" s="26"/>
      <c r="P6" s="26"/>
      <c r="Q6" s="26"/>
      <c r="R6" s="26"/>
      <c r="S6" s="26"/>
      <c r="T6" s="26"/>
      <c r="U6" s="26"/>
      <c r="V6" s="26"/>
      <c r="W6" s="26"/>
    </row>
    <row r="7" spans="1:23" ht="108" customHeight="1" x14ac:dyDescent="0.25">
      <c r="A7" s="20" t="s">
        <v>13</v>
      </c>
      <c r="B7" s="8" t="s">
        <v>30</v>
      </c>
      <c r="C7" s="34">
        <v>35</v>
      </c>
      <c r="D7" s="26"/>
      <c r="E7" s="26"/>
      <c r="F7" s="26"/>
      <c r="G7" s="26"/>
      <c r="H7" s="26"/>
      <c r="I7" s="26"/>
      <c r="J7" s="26"/>
      <c r="K7" s="26"/>
      <c r="L7" s="26"/>
      <c r="M7" s="26"/>
      <c r="N7" s="26"/>
      <c r="O7" s="26"/>
      <c r="P7" s="26"/>
      <c r="Q7" s="26"/>
      <c r="R7" s="26"/>
      <c r="S7" s="26"/>
      <c r="T7" s="26"/>
      <c r="U7" s="26"/>
      <c r="V7" s="26"/>
      <c r="W7" s="26"/>
    </row>
    <row r="8" spans="1:23" ht="65.25" customHeight="1" x14ac:dyDescent="0.25">
      <c r="A8" s="20" t="s">
        <v>13</v>
      </c>
      <c r="B8" s="8" t="s">
        <v>31</v>
      </c>
      <c r="C8" s="34">
        <v>15</v>
      </c>
      <c r="D8" s="26"/>
      <c r="E8" s="26"/>
      <c r="F8" s="26"/>
      <c r="G8" s="26"/>
      <c r="H8" s="26"/>
      <c r="I8" s="26"/>
      <c r="J8" s="26"/>
      <c r="K8" s="26"/>
      <c r="L8" s="26"/>
      <c r="M8" s="26"/>
      <c r="N8" s="26"/>
      <c r="O8" s="26"/>
      <c r="P8" s="26"/>
      <c r="Q8" s="26"/>
      <c r="R8" s="26"/>
      <c r="S8" s="26"/>
      <c r="T8" s="26"/>
      <c r="U8" s="26"/>
      <c r="V8" s="26"/>
      <c r="W8" s="26"/>
    </row>
    <row r="9" spans="1:23" x14ac:dyDescent="0.25">
      <c r="A9" s="35" t="s">
        <v>14</v>
      </c>
      <c r="B9" s="35"/>
      <c r="C9" s="36">
        <f>SUM(C6:C8)</f>
        <v>100</v>
      </c>
      <c r="D9" s="36">
        <f>SUM(D6:D8)</f>
        <v>0</v>
      </c>
      <c r="E9" s="36">
        <f>SUM(E6:E8)</f>
        <v>0</v>
      </c>
      <c r="F9" s="36">
        <f>SUM(F6:F8)</f>
        <v>0</v>
      </c>
      <c r="G9" s="36">
        <f>SUM(G6:G8)</f>
        <v>0</v>
      </c>
      <c r="H9" s="36">
        <f>SUM(H6:H8)</f>
        <v>0</v>
      </c>
      <c r="I9" s="36">
        <f>SUM(I6:I8)</f>
        <v>0</v>
      </c>
      <c r="J9" s="36">
        <f>SUM(J6:J8)</f>
        <v>0</v>
      </c>
      <c r="K9" s="36">
        <f>SUM(K6:K8)</f>
        <v>0</v>
      </c>
      <c r="L9" s="36">
        <f>SUM(L6:L8)</f>
        <v>0</v>
      </c>
      <c r="M9" s="36">
        <f>SUM(M6:M8)</f>
        <v>0</v>
      </c>
      <c r="N9" s="36">
        <f>SUM(N6:N8)</f>
        <v>0</v>
      </c>
      <c r="O9" s="36">
        <f>SUM(O6:O8)</f>
        <v>0</v>
      </c>
      <c r="P9" s="36">
        <f>SUM(P6:P8)</f>
        <v>0</v>
      </c>
      <c r="Q9" s="36">
        <f>SUM(Q6:Q8)</f>
        <v>0</v>
      </c>
      <c r="R9" s="36">
        <f>SUM(R6:R8)</f>
        <v>0</v>
      </c>
      <c r="S9" s="36">
        <f>SUM(S6:S8)</f>
        <v>0</v>
      </c>
      <c r="T9" s="36">
        <f>SUM(T6:T8)</f>
        <v>0</v>
      </c>
      <c r="U9" s="36">
        <f>SUM(U6:U8)</f>
        <v>0</v>
      </c>
      <c r="V9" s="36">
        <f>SUM(V6:V8)</f>
        <v>0</v>
      </c>
      <c r="W9" s="36">
        <f>SUM(W6:W8)</f>
        <v>0</v>
      </c>
    </row>
    <row r="11" spans="1:23" x14ac:dyDescent="0.25">
      <c r="A11" t="s">
        <v>15</v>
      </c>
      <c r="B11" t="s">
        <v>16</v>
      </c>
    </row>
    <row r="12" spans="1:23" x14ac:dyDescent="0.25">
      <c r="B12" t="s">
        <v>17</v>
      </c>
    </row>
  </sheetData>
  <sheetProtection algorithmName="SHA-512" hashValue="t4jOUW2zoU2OyS7qlsIEbhDFN7Apa5lqUwAEdAvHHGl+2TXjCrIgUzO69jQxxeuFuHTG6q7mmwVEJgM8ohxSeQ==" saltValue="NPVEuJJJt6ZGY1SvHGgZxA=="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6:W8">
    <cfRule type="expression" dxfId="66" priority="400">
      <formula>D6&gt;$C6</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H30"/>
  <sheetViews>
    <sheetView workbookViewId="0">
      <selection activeCell="H22" sqref="H22"/>
    </sheetView>
  </sheetViews>
  <sheetFormatPr defaultRowHeight="15" x14ac:dyDescent="0.25"/>
  <cols>
    <col min="1" max="1" width="4.140625" customWidth="1"/>
    <col min="2" max="2" width="14.7109375" customWidth="1"/>
    <col min="3" max="3" width="13.7109375" customWidth="1"/>
    <col min="4" max="8" width="13.5703125" style="1" customWidth="1"/>
  </cols>
  <sheetData>
    <row r="1" spans="1:8" ht="26.25" x14ac:dyDescent="0.4">
      <c r="A1" s="12" t="s">
        <v>18</v>
      </c>
    </row>
    <row r="2" spans="1:8" ht="21" x14ac:dyDescent="0.35">
      <c r="A2" s="13" t="s">
        <v>19</v>
      </c>
    </row>
    <row r="4" spans="1:8" ht="18.75" x14ac:dyDescent="0.3">
      <c r="A4" s="2" t="str">
        <f>Learners!A1</f>
        <v>5N1373 Printmaking</v>
      </c>
    </row>
    <row r="6" spans="1:8" ht="25.5" x14ac:dyDescent="0.25">
      <c r="A6" s="15" t="s">
        <v>7</v>
      </c>
      <c r="B6" s="15" t="s">
        <v>9</v>
      </c>
      <c r="C6" s="15" t="s">
        <v>8</v>
      </c>
      <c r="D6" s="16" t="s">
        <v>20</v>
      </c>
      <c r="E6" s="16" t="s">
        <v>21</v>
      </c>
      <c r="F6" s="16" t="s">
        <v>22</v>
      </c>
      <c r="G6" s="16" t="s">
        <v>23</v>
      </c>
      <c r="H6" s="16" t="s">
        <v>24</v>
      </c>
    </row>
    <row r="7" spans="1:8" ht="23.25" customHeight="1" x14ac:dyDescent="0.25">
      <c r="A7" s="19">
        <v>1</v>
      </c>
      <c r="B7" s="21" t="str">
        <f>IF(Learners!C11="","",Learners!C11)</f>
        <v/>
      </c>
      <c r="C7" s="21" t="str">
        <f>IF(Learners!B11="","",Learners!B11)</f>
        <v/>
      </c>
      <c r="D7" s="19" t="str">
        <f>IF(Learners!D$11="","",Learners!D$11)</f>
        <v/>
      </c>
      <c r="E7" s="19">
        <f>'Collection of Work'!$D$9</f>
        <v>0</v>
      </c>
      <c r="F7" s="19" t="str">
        <f>IF(B7="","",SUM(E7:E7))</f>
        <v/>
      </c>
      <c r="G7" s="19" t="str">
        <f>IF(F7="","",IF(F7&gt;79,"D",IF(F7&gt;64,"M", IF(F7&gt;49,"P",IF(F7&lt;50,"U")))))</f>
        <v/>
      </c>
      <c r="H7" s="22"/>
    </row>
    <row r="8" spans="1:8" ht="23.25" customHeight="1" x14ac:dyDescent="0.25">
      <c r="A8" s="23">
        <v>2</v>
      </c>
      <c r="B8" s="24" t="str">
        <f>IF(Learners!C12="","",Learners!C12)</f>
        <v/>
      </c>
      <c r="C8" s="24" t="str">
        <f>IF(Learners!B12="","",Learners!B12)</f>
        <v/>
      </c>
      <c r="D8" s="23" t="str">
        <f>IF(Learners!D12="","",Learners!D12)</f>
        <v/>
      </c>
      <c r="E8" s="23">
        <f>'Collection of Work'!$E$9</f>
        <v>0</v>
      </c>
      <c r="F8" s="23" t="str">
        <f>IF(B8="","",SUM(E8:E8))</f>
        <v/>
      </c>
      <c r="G8" s="18" t="str">
        <f t="shared" ref="G8:G26" si="0">IF(F8="","",IF(F8&gt;79,"D",IF(F8&gt;64,"M", IF(F8&gt;49,"P",IF(F8&lt;50,"U")))))</f>
        <v/>
      </c>
      <c r="H8" s="25"/>
    </row>
    <row r="9" spans="1:8" ht="23.25" customHeight="1" x14ac:dyDescent="0.25">
      <c r="A9" s="19">
        <v>3</v>
      </c>
      <c r="B9" s="21" t="str">
        <f>IF(Learners!C13="","",Learners!C13)</f>
        <v/>
      </c>
      <c r="C9" s="21" t="str">
        <f>IF(Learners!B13="","",Learners!B13)</f>
        <v/>
      </c>
      <c r="D9" s="19" t="str">
        <f>IF(Learners!D13="","",Learners!D13)</f>
        <v/>
      </c>
      <c r="E9" s="19">
        <f>'Collection of Work'!$F$9</f>
        <v>0</v>
      </c>
      <c r="F9" s="19" t="str">
        <f>IF(B9="","",SUM(E9:E9))</f>
        <v/>
      </c>
      <c r="G9" s="19" t="str">
        <f t="shared" si="0"/>
        <v/>
      </c>
      <c r="H9" s="22"/>
    </row>
    <row r="10" spans="1:8" ht="23.25" customHeight="1" x14ac:dyDescent="0.25">
      <c r="A10" s="23">
        <v>4</v>
      </c>
      <c r="B10" s="24" t="str">
        <f>IF(Learners!C14="","",Learners!C14)</f>
        <v/>
      </c>
      <c r="C10" s="24" t="str">
        <f>IF(Learners!B14="","",Learners!B14)</f>
        <v/>
      </c>
      <c r="D10" s="23" t="str">
        <f>IF(Learners!D14="","",Learners!D14)</f>
        <v/>
      </c>
      <c r="E10" s="23">
        <f>'Collection of Work'!$G$9</f>
        <v>0</v>
      </c>
      <c r="F10" s="23" t="str">
        <f>IF(B10="","",SUM(E10:E10))</f>
        <v/>
      </c>
      <c r="G10" s="18" t="str">
        <f t="shared" si="0"/>
        <v/>
      </c>
      <c r="H10" s="25"/>
    </row>
    <row r="11" spans="1:8" ht="23.25" customHeight="1" x14ac:dyDescent="0.25">
      <c r="A11" s="19">
        <v>5</v>
      </c>
      <c r="B11" s="21" t="str">
        <f>IF(Learners!C15="","",Learners!C15)</f>
        <v/>
      </c>
      <c r="C11" s="21" t="str">
        <f>IF(Learners!B15="","",Learners!B15)</f>
        <v/>
      </c>
      <c r="D11" s="19" t="str">
        <f>IF(Learners!D15="","",Learners!D15)</f>
        <v/>
      </c>
      <c r="E11" s="19">
        <f>'Collection of Work'!$H$9</f>
        <v>0</v>
      </c>
      <c r="F11" s="19" t="str">
        <f>IF(B11="","",SUM(E11:E11))</f>
        <v/>
      </c>
      <c r="G11" s="19" t="str">
        <f t="shared" si="0"/>
        <v/>
      </c>
      <c r="H11" s="22"/>
    </row>
    <row r="12" spans="1:8" ht="23.25" customHeight="1" x14ac:dyDescent="0.25">
      <c r="A12" s="23">
        <v>6</v>
      </c>
      <c r="B12" s="24" t="str">
        <f>IF(Learners!C16="","",Learners!C16)</f>
        <v/>
      </c>
      <c r="C12" s="24" t="str">
        <f>IF(Learners!B16="","",Learners!B16)</f>
        <v/>
      </c>
      <c r="D12" s="23" t="str">
        <f>IF(Learners!D16="","",Learners!D16)</f>
        <v/>
      </c>
      <c r="E12" s="23">
        <f>'Collection of Work'!$I$9</f>
        <v>0</v>
      </c>
      <c r="F12" s="23" t="str">
        <f>IF(B12="","",SUM(E12:E12))</f>
        <v/>
      </c>
      <c r="G12" s="18" t="str">
        <f t="shared" si="0"/>
        <v/>
      </c>
      <c r="H12" s="25"/>
    </row>
    <row r="13" spans="1:8" ht="23.25" customHeight="1" x14ac:dyDescent="0.25">
      <c r="A13" s="19">
        <v>7</v>
      </c>
      <c r="B13" s="21" t="str">
        <f>IF(Learners!C17="","",Learners!C17)</f>
        <v/>
      </c>
      <c r="C13" s="21" t="str">
        <f>IF(Learners!B17="","",Learners!B17)</f>
        <v/>
      </c>
      <c r="D13" s="19" t="str">
        <f>IF(Learners!D17="","",Learners!D17)</f>
        <v/>
      </c>
      <c r="E13" s="19">
        <f>'Collection of Work'!$J$9</f>
        <v>0</v>
      </c>
      <c r="F13" s="19" t="str">
        <f>IF(B13="","",SUM(E13:E13))</f>
        <v/>
      </c>
      <c r="G13" s="19" t="str">
        <f t="shared" si="0"/>
        <v/>
      </c>
      <c r="H13" s="22"/>
    </row>
    <row r="14" spans="1:8" ht="23.25" customHeight="1" x14ac:dyDescent="0.25">
      <c r="A14" s="23">
        <v>8</v>
      </c>
      <c r="B14" s="24" t="str">
        <f>IF(Learners!C18="","",Learners!C18)</f>
        <v/>
      </c>
      <c r="C14" s="24" t="str">
        <f>IF(Learners!B18="","",Learners!B18)</f>
        <v/>
      </c>
      <c r="D14" s="23" t="str">
        <f>IF(Learners!D18="","",Learners!D18)</f>
        <v/>
      </c>
      <c r="E14" s="23">
        <f>'Collection of Work'!$K$9</f>
        <v>0</v>
      </c>
      <c r="F14" s="23" t="str">
        <f>IF(B14="","",SUM(E14:E14))</f>
        <v/>
      </c>
      <c r="G14" s="18" t="str">
        <f t="shared" si="0"/>
        <v/>
      </c>
      <c r="H14" s="25"/>
    </row>
    <row r="15" spans="1:8" ht="23.25" customHeight="1" x14ac:dyDescent="0.25">
      <c r="A15" s="19">
        <v>9</v>
      </c>
      <c r="B15" s="21" t="str">
        <f>IF(Learners!C19="","",Learners!C19)</f>
        <v/>
      </c>
      <c r="C15" s="21" t="str">
        <f>IF(Learners!B19="","",Learners!B19)</f>
        <v/>
      </c>
      <c r="D15" s="19" t="str">
        <f>IF(Learners!D19="","",Learners!D19)</f>
        <v/>
      </c>
      <c r="E15" s="19">
        <f>'Collection of Work'!$L$9</f>
        <v>0</v>
      </c>
      <c r="F15" s="19" t="str">
        <f>IF(B15="","",SUM(E15:E15))</f>
        <v/>
      </c>
      <c r="G15" s="19" t="str">
        <f t="shared" si="0"/>
        <v/>
      </c>
      <c r="H15" s="22"/>
    </row>
    <row r="16" spans="1:8" ht="23.25" customHeight="1" x14ac:dyDescent="0.25">
      <c r="A16" s="23">
        <v>10</v>
      </c>
      <c r="B16" s="24" t="str">
        <f>IF(Learners!C20="","",Learners!C20)</f>
        <v/>
      </c>
      <c r="C16" s="24" t="str">
        <f>IF(Learners!B20="","",Learners!B20)</f>
        <v/>
      </c>
      <c r="D16" s="23" t="str">
        <f>IF(Learners!D20="","",Learners!D20)</f>
        <v/>
      </c>
      <c r="E16" s="23">
        <f>'Collection of Work'!$M$9</f>
        <v>0</v>
      </c>
      <c r="F16" s="23" t="str">
        <f>IF(B16="","",SUM(E16:E16))</f>
        <v/>
      </c>
      <c r="G16" s="18" t="str">
        <f t="shared" si="0"/>
        <v/>
      </c>
      <c r="H16" s="25"/>
    </row>
    <row r="17" spans="1:8" ht="23.25" customHeight="1" x14ac:dyDescent="0.25">
      <c r="A17" s="19">
        <v>11</v>
      </c>
      <c r="B17" s="21" t="str">
        <f>IF(Learners!C21="","",Learners!C21)</f>
        <v/>
      </c>
      <c r="C17" s="21" t="str">
        <f>IF(Learners!B21="","",Learners!B21)</f>
        <v/>
      </c>
      <c r="D17" s="19" t="str">
        <f>IF(Learners!D21="","",Learners!D21)</f>
        <v/>
      </c>
      <c r="E17" s="19">
        <f>'Collection of Work'!$N$9</f>
        <v>0</v>
      </c>
      <c r="F17" s="19" t="str">
        <f>IF(B17="","",SUM(E17:E17))</f>
        <v/>
      </c>
      <c r="G17" s="19" t="str">
        <f t="shared" si="0"/>
        <v/>
      </c>
      <c r="H17" s="22"/>
    </row>
    <row r="18" spans="1:8" ht="23.25" customHeight="1" x14ac:dyDescent="0.25">
      <c r="A18" s="23">
        <v>12</v>
      </c>
      <c r="B18" s="24" t="str">
        <f>IF(Learners!C22="","",Learners!C22)</f>
        <v/>
      </c>
      <c r="C18" s="24" t="str">
        <f>IF(Learners!B22="","",Learners!B22)</f>
        <v/>
      </c>
      <c r="D18" s="23" t="str">
        <f>IF(Learners!D22="","",Learners!D22)</f>
        <v/>
      </c>
      <c r="E18" s="23">
        <f>'Collection of Work'!$O$9</f>
        <v>0</v>
      </c>
      <c r="F18" s="23" t="str">
        <f>IF(B18="","",SUM(E18:E18))</f>
        <v/>
      </c>
      <c r="G18" s="18" t="str">
        <f t="shared" si="0"/>
        <v/>
      </c>
      <c r="H18" s="25"/>
    </row>
    <row r="19" spans="1:8" ht="23.25" customHeight="1" x14ac:dyDescent="0.25">
      <c r="A19" s="19">
        <v>13</v>
      </c>
      <c r="B19" s="21" t="str">
        <f>IF(Learners!C23="","",Learners!C23)</f>
        <v/>
      </c>
      <c r="C19" s="21" t="str">
        <f>IF(Learners!B23="","",Learners!B23)</f>
        <v/>
      </c>
      <c r="D19" s="19" t="str">
        <f>IF(Learners!D23="","",Learners!D23)</f>
        <v/>
      </c>
      <c r="E19" s="19">
        <f>'Collection of Work'!$P$9</f>
        <v>0</v>
      </c>
      <c r="F19" s="19" t="str">
        <f>IF(B19="","",SUM(E19:E19))</f>
        <v/>
      </c>
      <c r="G19" s="19" t="str">
        <f t="shared" si="0"/>
        <v/>
      </c>
      <c r="H19" s="22"/>
    </row>
    <row r="20" spans="1:8" ht="23.25" customHeight="1" x14ac:dyDescent="0.25">
      <c r="A20" s="23">
        <v>14</v>
      </c>
      <c r="B20" s="24" t="str">
        <f>IF(Learners!C24="","",Learners!C24)</f>
        <v/>
      </c>
      <c r="C20" s="24" t="str">
        <f>IF(Learners!B24="","",Learners!B24)</f>
        <v/>
      </c>
      <c r="D20" s="23" t="str">
        <f>IF(Learners!D24="","",Learners!D24)</f>
        <v/>
      </c>
      <c r="E20" s="23">
        <f>'Collection of Work'!$Q$9</f>
        <v>0</v>
      </c>
      <c r="F20" s="23" t="str">
        <f>IF(B20="","",SUM(E20:E20))</f>
        <v/>
      </c>
      <c r="G20" s="18" t="str">
        <f t="shared" si="0"/>
        <v/>
      </c>
      <c r="H20" s="25"/>
    </row>
    <row r="21" spans="1:8" ht="23.25" customHeight="1" x14ac:dyDescent="0.25">
      <c r="A21" s="19">
        <v>15</v>
      </c>
      <c r="B21" s="21" t="str">
        <f>IF(Learners!C25="","",Learners!C25)</f>
        <v/>
      </c>
      <c r="C21" s="21" t="str">
        <f>IF(Learners!B25="","",Learners!B25)</f>
        <v/>
      </c>
      <c r="D21" s="19" t="str">
        <f>IF(Learners!D25="","",Learners!D25)</f>
        <v/>
      </c>
      <c r="E21" s="19">
        <f>'Collection of Work'!$R$9</f>
        <v>0</v>
      </c>
      <c r="F21" s="19" t="str">
        <f>IF(B21="","",SUM(E21:E21))</f>
        <v/>
      </c>
      <c r="G21" s="19" t="str">
        <f t="shared" si="0"/>
        <v/>
      </c>
      <c r="H21" s="22"/>
    </row>
    <row r="22" spans="1:8" ht="23.25" customHeight="1" x14ac:dyDescent="0.25">
      <c r="A22" s="23">
        <v>16</v>
      </c>
      <c r="B22" s="24" t="str">
        <f>IF(Learners!C26="","",Learners!C26)</f>
        <v/>
      </c>
      <c r="C22" s="24" t="str">
        <f>IF(Learners!B26="","",Learners!B26)</f>
        <v/>
      </c>
      <c r="D22" s="23" t="str">
        <f>IF(Learners!D26="","",Learners!D26)</f>
        <v/>
      </c>
      <c r="E22" s="23">
        <f>'Collection of Work'!$S$9</f>
        <v>0</v>
      </c>
      <c r="F22" s="23" t="str">
        <f>IF(B22="","",SUM(E22:E22))</f>
        <v/>
      </c>
      <c r="G22" s="18" t="str">
        <f t="shared" si="0"/>
        <v/>
      </c>
      <c r="H22" s="25"/>
    </row>
    <row r="23" spans="1:8" ht="23.25" customHeight="1" x14ac:dyDescent="0.25">
      <c r="A23" s="19">
        <v>17</v>
      </c>
      <c r="B23" s="21" t="str">
        <f>IF(Learners!C27="","",Learners!C27)</f>
        <v/>
      </c>
      <c r="C23" s="21" t="str">
        <f>IF(Learners!B27="","",Learners!B27)</f>
        <v/>
      </c>
      <c r="D23" s="19" t="str">
        <f>IF(Learners!D27="","",Learners!D27)</f>
        <v/>
      </c>
      <c r="E23" s="19">
        <f>'Collection of Work'!$T$9</f>
        <v>0</v>
      </c>
      <c r="F23" s="19" t="str">
        <f>IF(B23="","",SUM(E23:E23))</f>
        <v/>
      </c>
      <c r="G23" s="19" t="str">
        <f t="shared" si="0"/>
        <v/>
      </c>
      <c r="H23" s="22"/>
    </row>
    <row r="24" spans="1:8" ht="23.25" customHeight="1" x14ac:dyDescent="0.25">
      <c r="A24" s="23">
        <v>18</v>
      </c>
      <c r="B24" s="24" t="str">
        <f>IF(Learners!C28="","",Learners!C28)</f>
        <v/>
      </c>
      <c r="C24" s="24" t="str">
        <f>IF(Learners!B28="","",Learners!B28)</f>
        <v/>
      </c>
      <c r="D24" s="23" t="str">
        <f>IF(Learners!D28="","",Learners!D28)</f>
        <v/>
      </c>
      <c r="E24" s="23">
        <f>'Collection of Work'!$U$9</f>
        <v>0</v>
      </c>
      <c r="F24" s="23" t="str">
        <f>IF(B24="","",SUM(E24:E24))</f>
        <v/>
      </c>
      <c r="G24" s="18" t="str">
        <f t="shared" si="0"/>
        <v/>
      </c>
      <c r="H24" s="25"/>
    </row>
    <row r="25" spans="1:8" ht="23.25" customHeight="1" x14ac:dyDescent="0.25">
      <c r="A25" s="19">
        <v>19</v>
      </c>
      <c r="B25" s="21" t="str">
        <f>IF(Learners!C29="","",Learners!C29)</f>
        <v/>
      </c>
      <c r="C25" s="21" t="str">
        <f>IF(Learners!B29="","",Learners!B29)</f>
        <v/>
      </c>
      <c r="D25" s="19" t="str">
        <f>IF(Learners!D29="","",Learners!D29)</f>
        <v/>
      </c>
      <c r="E25" s="19">
        <f>'Collection of Work'!$V$9</f>
        <v>0</v>
      </c>
      <c r="F25" s="19" t="str">
        <f>IF(B25="","",SUM(E25:E25))</f>
        <v/>
      </c>
      <c r="G25" s="19" t="str">
        <f t="shared" si="0"/>
        <v/>
      </c>
      <c r="H25" s="22"/>
    </row>
    <row r="26" spans="1:8" ht="23.25" customHeight="1" x14ac:dyDescent="0.25">
      <c r="A26" s="23">
        <v>20</v>
      </c>
      <c r="B26" s="24" t="str">
        <f>IF(Learners!C30="","",Learners!C30)</f>
        <v/>
      </c>
      <c r="C26" s="24" t="str">
        <f>IF(Learners!B30="","",Learners!B30)</f>
        <v/>
      </c>
      <c r="D26" s="23" t="str">
        <f>IF(Learners!D30="","",Learners!D30)</f>
        <v/>
      </c>
      <c r="E26" s="23">
        <f>'Collection of Work'!$W$9</f>
        <v>0</v>
      </c>
      <c r="F26" s="23" t="str">
        <f>IF(B26="","",SUM(E26:E26))</f>
        <v/>
      </c>
      <c r="G26" s="18" t="str">
        <f t="shared" si="0"/>
        <v/>
      </c>
      <c r="H26" s="25"/>
    </row>
    <row r="27" spans="1:8" x14ac:dyDescent="0.25">
      <c r="H27" s="17"/>
    </row>
    <row r="28" spans="1:8" ht="29.25" customHeight="1" x14ac:dyDescent="0.25">
      <c r="A28" s="30" t="s">
        <v>25</v>
      </c>
      <c r="B28" s="31"/>
      <c r="C28" s="31"/>
      <c r="D28" s="31"/>
      <c r="E28" s="31"/>
      <c r="F28" s="31"/>
      <c r="G28" s="31"/>
      <c r="H28" s="31"/>
    </row>
    <row r="29" spans="1:8" ht="30" customHeight="1" x14ac:dyDescent="0.25">
      <c r="A29" s="32" t="s">
        <v>26</v>
      </c>
      <c r="B29" s="33"/>
      <c r="C29" s="33"/>
      <c r="D29" s="33"/>
      <c r="E29" s="33"/>
      <c r="F29" s="33"/>
      <c r="G29" s="33"/>
      <c r="H29" s="33"/>
    </row>
    <row r="30" spans="1:8" x14ac:dyDescent="0.25">
      <c r="B30" s="7"/>
    </row>
  </sheetData>
  <sheetProtection algorithmName="SHA-512" hashValue="mWbVyxPqs0QpKkt38ys1py2Xji4uN0sWrzW4eFXDZBOEHGRVaO5UBWV/vbxmQx0Mj3j0KqRsHpXkgq6Fw48w5w==" saltValue="21GRuptItY0V1Tjl4JNGIQ==" spinCount="100000" sheet="1" objects="1" scenarios="1" selectLockedCells="1"/>
  <mergeCells count="2">
    <mergeCell ref="A28:H28"/>
    <mergeCell ref="A29:H29"/>
  </mergeCells>
  <conditionalFormatting sqref="G7:G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purl.org/dc/terms/"/>
    <ds:schemaRef ds:uri="8a304dd5-7e6f-40be-acfb-5410e2b167fb"/>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80ce844a-3414-47bc-be42-35076de08631"/>
    <ds:schemaRef ds:uri="http://www.w3.org/XML/1998/namespace"/>
    <ds:schemaRef ds:uri="http://purl.org/dc/elements/1.1/"/>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Learners</vt:lpstr>
      <vt:lpstr>Collection of Work</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2024-11-11T16:14:01Z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