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120" yWindow="-120" windowWidth="24240" windowHeight="13140" activeTab="2"/>
  </bookViews>
  <sheets>
    <sheet name="Learners" sheetId="1" r:id="rId1"/>
    <sheet name="Exam" sheetId="2" r:id="rId2"/>
    <sheet name="Collection of Work"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2" l="1"/>
  <c r="E18" i="2"/>
  <c r="F18" i="2"/>
  <c r="G18" i="2"/>
  <c r="H18" i="2"/>
  <c r="I18" i="2"/>
  <c r="J18" i="2"/>
  <c r="K18" i="2"/>
  <c r="L18" i="2"/>
  <c r="M18" i="2"/>
  <c r="N18" i="2"/>
  <c r="O18" i="2"/>
  <c r="P18" i="2"/>
  <c r="Q18" i="2"/>
  <c r="R18" i="2"/>
  <c r="S18" i="2"/>
  <c r="T18" i="2"/>
  <c r="U18" i="2"/>
  <c r="V18" i="2"/>
  <c r="W18" i="2"/>
  <c r="C18" i="2"/>
  <c r="W38" i="7" l="1"/>
  <c r="F26" i="6" s="1"/>
  <c r="V38" i="7"/>
  <c r="F25" i="6" s="1"/>
  <c r="U38" i="7"/>
  <c r="F24" i="6" s="1"/>
  <c r="T38" i="7"/>
  <c r="F23" i="6" s="1"/>
  <c r="S38" i="7"/>
  <c r="F22" i="6" s="1"/>
  <c r="R38" i="7"/>
  <c r="F21" i="6" s="1"/>
  <c r="Q38" i="7"/>
  <c r="F20" i="6" s="1"/>
  <c r="P38" i="7"/>
  <c r="F19" i="6" s="1"/>
  <c r="O38" i="7"/>
  <c r="F18" i="6" s="1"/>
  <c r="N38" i="7"/>
  <c r="F17" i="6" s="1"/>
  <c r="M38" i="7"/>
  <c r="F16" i="6" s="1"/>
  <c r="L38" i="7"/>
  <c r="F15" i="6" s="1"/>
  <c r="K38" i="7"/>
  <c r="F14" i="6" s="1"/>
  <c r="J38" i="7"/>
  <c r="F13" i="6" s="1"/>
  <c r="I38" i="7"/>
  <c r="F12" i="6" s="1"/>
  <c r="H38" i="7"/>
  <c r="F11" i="6" s="1"/>
  <c r="G38" i="7"/>
  <c r="F10" i="6" s="1"/>
  <c r="F38" i="7"/>
  <c r="F9" i="6" s="1"/>
  <c r="E38" i="7"/>
  <c r="F8" i="6" s="1"/>
  <c r="D38" i="7"/>
  <c r="F7" i="6" s="1"/>
  <c r="C38" i="7"/>
  <c r="W2" i="7"/>
  <c r="V2" i="7"/>
  <c r="U2" i="7"/>
  <c r="T2" i="7"/>
  <c r="S2" i="7"/>
  <c r="R2" i="7"/>
  <c r="Q2" i="7"/>
  <c r="P2" i="7"/>
  <c r="O2" i="7"/>
  <c r="N2" i="7"/>
  <c r="M2" i="7"/>
  <c r="L2" i="7"/>
  <c r="K2" i="7"/>
  <c r="J2" i="7"/>
  <c r="I2" i="7"/>
  <c r="H2" i="7"/>
  <c r="G2" i="7"/>
  <c r="F2" i="7"/>
  <c r="E2" i="7"/>
  <c r="D2" i="7"/>
  <c r="A1" i="7"/>
  <c r="E26" i="6" l="1"/>
  <c r="E25" i="6"/>
  <c r="E24" i="6"/>
  <c r="E23" i="6"/>
  <c r="E22" i="6"/>
  <c r="E21" i="6"/>
  <c r="E20" i="6"/>
  <c r="E19" i="6"/>
  <c r="E18" i="6"/>
  <c r="E17" i="6"/>
  <c r="E16" i="6"/>
  <c r="E15" i="6"/>
  <c r="E14" i="6"/>
  <c r="E13" i="6"/>
  <c r="E12" i="6"/>
  <c r="E11" i="6"/>
  <c r="E10" i="6"/>
  <c r="E9" i="6"/>
  <c r="E8" i="6"/>
  <c r="E7" i="6"/>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<sst xmlns="http://schemas.openxmlformats.org/spreadsheetml/2006/main" count="107" uniqueCount="65">
  <si>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</si>
  <si>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</si>
  <si>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</si>
  <si>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</si>
  <si>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</si>
  <si>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</si>
  <si>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</si>
  <si>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</si>
  <si>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</si>
  <si>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</si>
  <si>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</si>
  <si>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</si>
  <si>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</si>
  <si>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</si>
  <si>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</si>
  <si>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</si>
  <si>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</si>
  <si>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</si>
  <si>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</si>
  <si>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</si>
  <si>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</si>
  <si>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</si>
  <si>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</si>
  <si>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</si>
  <si>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</si>
  <si>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</si>
  <si>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</si>
  <si>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</si>
  <si>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Examination Theory 20%</t>
  </si>
  <si>
    <t>Site Survey Drawing</t>
  </si>
  <si>
    <t>Evidence of site visual survey observations</t>
  </si>
  <si>
    <t>Effective operation and recording of site measurement techniques</t>
  </si>
  <si>
    <t>Accurate transfer of measurements to plan drawing</t>
  </si>
  <si>
    <t xml:space="preserve">   Clear and concise representation of relevant features</t>
  </si>
  <si>
    <t>Exploration &amp; Investigation of Design Problems</t>
  </si>
  <si>
    <t xml:space="preserve">  Evidence of discussions and research notes</t>
  </si>
  <si>
    <t xml:space="preserve">  Detailed analysis of on-site problems and challenges</t>
  </si>
  <si>
    <r>
      <t xml:space="preserve">  </t>
    </r>
    <r>
      <rPr>
        <sz val="11"/>
        <color theme="1"/>
        <rFont val="Calibri"/>
        <family val="2"/>
        <scheme val="minor"/>
      </rPr>
      <t xml:space="preserve">Client survey </t>
    </r>
  </si>
  <si>
    <t>Concept Plan Drawing</t>
  </si>
  <si>
    <t>Key features and problems addressed</t>
  </si>
  <si>
    <t xml:space="preserve">  Consideration of client’s needs, wants and desires exhibited</t>
  </si>
  <si>
    <t xml:space="preserve">  Indication of design approach</t>
  </si>
  <si>
    <t xml:space="preserve">Master Plan Drawing </t>
  </si>
  <si>
    <t>Clear and concise representation of all  landscape elements</t>
  </si>
  <si>
    <t>Effective solutions to site problems indicated</t>
  </si>
  <si>
    <t>Understanding of design principles exhibited</t>
  </si>
  <si>
    <t>Planting Plan</t>
  </si>
  <si>
    <t>Individual &amp; group plantings clearly indicated</t>
  </si>
  <si>
    <t xml:space="preserve">   Planting list supplied</t>
  </si>
  <si>
    <t xml:space="preserve">Site Analysis </t>
  </si>
  <si>
    <t>Detailed visual analysis</t>
  </si>
  <si>
    <t>Client Brief</t>
  </si>
  <si>
    <t xml:space="preserve">   Estimated Costs</t>
  </si>
  <si>
    <t>Presentation</t>
  </si>
  <si>
    <t>Neat and attractive presentation of portfolio work</t>
  </si>
  <si>
    <t>Effective use of graphic techniques (labelling and symbols)</t>
  </si>
  <si>
    <r>
      <t xml:space="preserve">  Oral presentation</t>
    </r>
    <r>
      <rPr>
        <b/>
        <sz val="11"/>
        <color theme="1"/>
        <rFont val="Calibri"/>
        <family val="2"/>
        <scheme val="minor"/>
      </rPr>
      <t xml:space="preserve">    </t>
    </r>
  </si>
  <si>
    <t xml:space="preserve">Section A: Short answer questions </t>
  </si>
  <si>
    <t>10 short answers questions, answer 10 (2 marks each)</t>
  </si>
  <si>
    <t>Portfolio/Collection of Work 80%</t>
  </si>
  <si>
    <t xml:space="preserve">Innovative and sustainable approach presented
</t>
  </si>
  <si>
    <t>Section Elevation Drawing</t>
  </si>
  <si>
    <t>Section line and direction clearly indicated on master plan drawing</t>
  </si>
  <si>
    <t>Clear and accurate representation of level changes and features</t>
  </si>
  <si>
    <t>Garden Design 5N2551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</si>
</sst>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0"/>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top style="thin">
        <color auto="1"/>
      </top>
      <bottom/>
      <diagonal/>
    </border>
    <border>
      <left/>
      <right/>
      <top/>
      <bottom style="thin">
        <color auto="1"/>
      </bottom>
      <diagonal/>
    </border>
  </borders>
  <cellStyleXfs count="1">
    <xf numFmtId="0" fontId="0" fillId="0" borderId="0"/>
  </cellStyleXfs>
  <cellXfs count="7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9" fillId="0" borderId="0" xfId="0" applyFont="1" applyAlignment="1" applyProtection="1">
      <alignment horizontal="right" vertical="top"/>
    </xf>
    <xf numFmtId="0" fontId="0" fillId="0" borderId="6" xfId="0" applyBorder="1" applyAlignment="1" applyProtection="1">
      <alignment horizontal="center"/>
    </xf>
    <xf numFmtId="164" fontId="0" fillId="0" borderId="8" xfId="0" applyNumberFormat="1" applyBorder="1" applyAlignment="1" applyProtection="1">
      <alignment horizontal="center" vertical="center"/>
    </xf>
    <xf numFmtId="0" fontId="1" fillId="2" borderId="1" xfId="0" applyFont="1" applyFill="1" applyBorder="1" applyAlignment="1" applyProtection="1">
      <alignment vertical="center"/>
    </xf>
    <xf numFmtId="0" fontId="0" fillId="2" borderId="1" xfId="0" applyFill="1" applyBorder="1" applyProtection="1"/>
    <xf numFmtId="0" fontId="1" fillId="3" borderId="1" xfId="0" applyFont="1" applyFill="1" applyBorder="1" applyAlignment="1" applyProtection="1">
      <alignment vertical="center"/>
    </xf>
    <xf numFmtId="0" fontId="9" fillId="0" borderId="1" xfId="0" applyFont="1" applyBorder="1" applyAlignment="1" applyProtection="1">
      <alignment horizontal="right" vertical="top"/>
    </xf>
    <xf numFmtId="0" fontId="0" fillId="0" borderId="1" xfId="0" applyBorder="1" applyAlignment="1" applyProtection="1">
      <alignment horizontal="center" vertical="center" wrapText="1"/>
    </xf>
    <xf numFmtId="164" fontId="0" fillId="0" borderId="1" xfId="0" applyNumberFormat="1" applyBorder="1" applyAlignment="1" applyProtection="1">
      <alignment horizontal="center" vertical="center"/>
      <protection locked="0"/>
    </xf>
    <xf numFmtId="0" fontId="1" fillId="0" borderId="9" xfId="0" applyFont="1" applyBorder="1" applyAlignment="1" applyProtection="1">
      <alignment horizontal="left" vertical="top" wrapText="1"/>
    </xf>
    <xf numFmtId="0" fontId="0" fillId="5" borderId="0" xfId="0" applyFill="1"/>
    <xf numFmtId="0" fontId="1" fillId="5" borderId="0" xfId="0" applyFont="1" applyFill="1" applyBorder="1" applyAlignment="1" applyProtection="1">
      <alignment vertical="center"/>
    </xf>
    <xf numFmtId="0" fontId="0" fillId="3" borderId="4" xfId="0" applyFill="1" applyBorder="1" applyAlignment="1" applyProtection="1">
      <alignment horizontal="center"/>
    </xf>
    <xf numFmtId="164" fontId="0" fillId="3" borderId="4" xfId="0" applyNumberFormat="1" applyFill="1" applyBorder="1" applyAlignment="1" applyProtection="1">
      <alignment horizontal="center" vertical="center"/>
    </xf>
    <xf numFmtId="0" fontId="0" fillId="3" borderId="10" xfId="0" applyFill="1" applyBorder="1" applyAlignment="1" applyProtection="1">
      <alignment horizontal="center"/>
    </xf>
    <xf numFmtId="164" fontId="0" fillId="3" borderId="5" xfId="0" applyNumberFormat="1" applyFill="1" applyBorder="1" applyAlignment="1" applyProtection="1">
      <alignment horizontal="center" vertical="center"/>
    </xf>
    <xf numFmtId="164" fontId="0" fillId="0" borderId="1" xfId="0" applyNumberFormat="1"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4"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164" fontId="0" fillId="0" borderId="8"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wrapText="1"/>
    </xf>
    <xf numFmtId="0" fontId="0" fillId="0" borderId="0" xfId="0" applyAlignment="1" applyProtection="1">
      <alignment horizontal="left" vertical="center" indent="1"/>
    </xf>
    <xf numFmtId="0" fontId="0" fillId="0" borderId="0" xfId="0" applyAlignment="1" applyProtection="1">
      <alignment horizontal="left" vertical="center" wrapText="1" indent="1"/>
    </xf>
    <xf numFmtId="0" fontId="0" fillId="0" borderId="0" xfId="0" applyProtection="1"/>
    <xf numFmtId="0" fontId="0" fillId="0" borderId="0" xfId="0" applyAlignment="1" applyProtection="1">
      <alignment vertical="top"/>
    </xf>
    <xf numFmtId="0" fontId="0" fillId="0" borderId="0" xfId="0" applyFont="1" applyAlignment="1" applyProtection="1">
      <alignment vertical="top"/>
    </xf>
    <xf numFmtId="0" fontId="11" fillId="0" borderId="0" xfId="0" applyFont="1" applyProtection="1"/>
    <xf numFmtId="0" fontId="0" fillId="0" borderId="0" xfId="0" applyAlignment="1" applyProtection="1">
      <alignment vertical="top" indent="1"/>
    </xf>
    <xf numFmtId="0" fontId="0" fillId="0" borderId="0" xfId="0" applyAlignment="1" applyProtection="1">
      <alignment horizontal="left" vertical="top" wrapText="1" indent="1"/>
    </xf>
    <xf numFmtId="0" fontId="0" fillId="2" borderId="3" xfId="0" applyFill="1" applyBorder="1" applyAlignment="1" applyProtection="1">
      <alignment vertical="center"/>
    </xf>
  </cellXfs>
  <cellStyles count="1">
    <cellStyle name="Normal" xfId="0" builtinId="0"/>
  </cellStyles>
  <dxfs count="4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12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3" sqref="B23"/>
    </sheetView>
  </sheetViews>
  <sheetFormatPr defaultRowHeight="15" x14ac:dyDescent="0.25"/>
  <cols>
    <col min="2" max="2" width="22" customWidth="1"/>
    <col min="3" max="3" width="16.7109375" customWidth="1"/>
    <col min="4" max="4" width="16.28515625" customWidth="1"/>
  </cols>
  <sheetData>
    <row r="1" spans="1:4" ht="18.75" x14ac:dyDescent="0.3">
      <c r="A1" s="2" t="s">
        <v>64</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rJ0zxC7AelRxOE5nRHWoDpytMCEZ2J49r8KMkkoeujAOOEcN/6UyRXRngnBIEiF3H3RFgubO/eF8ir5CUECVvQ==" saltValue="X8mymxzRKSAF0HteJdx3K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21"/>
  <sheetViews>
    <sheetView workbookViewId="0">
      <pane xSplit="2" ySplit="5" topLeftCell="C6" activePane="bottomRight" state="frozen"/>
      <selection pane="topRight" activeCell="C1" sqref="C1"/>
      <selection pane="bottomLeft" activeCell="A6" sqref="A6"/>
      <selection pane="bottomRight" activeCell="Q12" sqref="Q12"/>
    </sheetView>
  </sheetViews>
  <sheetFormatPr defaultRowHeight="15" x14ac:dyDescent="0.25"/>
  <cols>
    <col min="1" max="1" width="6.140625" customWidth="1"/>
    <col min="2" max="2" width="54.85546875" customWidth="1"/>
    <col min="4" max="23" width="6" customWidth="1"/>
  </cols>
  <sheetData>
    <row r="1" spans="1:23" ht="18.75" x14ac:dyDescent="0.3">
      <c r="A1" s="2" t="str">
        <f>Learners!A1</f>
        <v>Garden Design 5N2551 V2</v>
      </c>
    </row>
    <row r="2" spans="1:23"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3" ht="18.75" x14ac:dyDescent="0.3">
      <c r="A3" s="2" t="s">
        <v>28</v>
      </c>
      <c r="D3" s="47"/>
      <c r="E3" s="47"/>
      <c r="F3" s="47"/>
      <c r="G3" s="47"/>
      <c r="H3" s="47"/>
      <c r="I3" s="47"/>
      <c r="J3" s="47"/>
      <c r="K3" s="47"/>
      <c r="L3" s="47"/>
      <c r="M3" s="47"/>
      <c r="N3" s="47"/>
      <c r="O3" s="47"/>
      <c r="P3" s="47"/>
      <c r="Q3" s="47"/>
      <c r="R3" s="47"/>
      <c r="S3" s="47"/>
      <c r="T3" s="47"/>
      <c r="U3" s="47"/>
      <c r="V3" s="47"/>
      <c r="W3" s="47"/>
    </row>
    <row r="4" spans="1:23" x14ac:dyDescent="0.25">
      <c r="D4" s="47"/>
      <c r="E4" s="47"/>
      <c r="F4" s="47"/>
      <c r="G4" s="47"/>
      <c r="H4" s="47"/>
      <c r="I4" s="47"/>
      <c r="J4" s="47"/>
      <c r="K4" s="47"/>
      <c r="L4" s="47"/>
      <c r="M4" s="47"/>
      <c r="N4" s="47"/>
      <c r="O4" s="47"/>
      <c r="P4" s="47"/>
      <c r="Q4" s="47"/>
      <c r="R4" s="47"/>
      <c r="S4" s="47"/>
      <c r="T4" s="47"/>
      <c r="U4" s="47"/>
      <c r="V4" s="47"/>
      <c r="W4" s="47"/>
    </row>
    <row r="5" spans="1:23" ht="30" x14ac:dyDescent="0.25">
      <c r="A5" s="32" t="s">
        <v>11</v>
      </c>
      <c r="B5" s="33"/>
      <c r="C5" s="12" t="s">
        <v>12</v>
      </c>
      <c r="D5" s="48"/>
      <c r="E5" s="48"/>
      <c r="F5" s="48"/>
      <c r="G5" s="48"/>
      <c r="H5" s="48"/>
      <c r="I5" s="48"/>
      <c r="J5" s="48"/>
      <c r="K5" s="48"/>
      <c r="L5" s="48"/>
      <c r="M5" s="48"/>
      <c r="N5" s="48"/>
      <c r="O5" s="48"/>
      <c r="P5" s="48"/>
      <c r="Q5" s="48"/>
      <c r="R5" s="48"/>
      <c r="S5" s="48"/>
      <c r="T5" s="48"/>
      <c r="U5" s="48"/>
      <c r="V5" s="48"/>
      <c r="W5" s="48"/>
    </row>
    <row r="6" spans="1:23" x14ac:dyDescent="0.25">
      <c r="A6" s="25" t="s">
        <v>57</v>
      </c>
      <c r="B6" s="26"/>
      <c r="C6" s="27"/>
      <c r="D6" s="28"/>
      <c r="E6" s="28"/>
      <c r="F6" s="28"/>
      <c r="G6" s="28"/>
      <c r="H6" s="28"/>
      <c r="I6" s="28"/>
      <c r="J6" s="28"/>
      <c r="K6" s="28"/>
      <c r="L6" s="28"/>
      <c r="M6" s="28"/>
      <c r="N6" s="28"/>
      <c r="O6" s="28"/>
      <c r="P6" s="28"/>
      <c r="Q6" s="28"/>
      <c r="R6" s="28"/>
      <c r="S6" s="28"/>
      <c r="T6" s="28"/>
      <c r="U6" s="28"/>
      <c r="V6" s="28"/>
      <c r="W6" s="28"/>
    </row>
    <row r="7" spans="1:23" x14ac:dyDescent="0.25">
      <c r="A7" s="29"/>
      <c r="B7" s="38" t="s">
        <v>58</v>
      </c>
      <c r="C7" s="30"/>
      <c r="D7" s="31"/>
      <c r="E7" s="31"/>
      <c r="F7" s="31"/>
      <c r="G7" s="31"/>
      <c r="H7" s="31"/>
      <c r="I7" s="31"/>
      <c r="J7" s="31"/>
      <c r="K7" s="31"/>
      <c r="L7" s="31"/>
      <c r="M7" s="31"/>
      <c r="N7" s="31"/>
      <c r="O7" s="31"/>
      <c r="P7" s="31"/>
      <c r="Q7" s="31"/>
      <c r="R7" s="31"/>
      <c r="S7" s="31"/>
      <c r="T7" s="31"/>
      <c r="U7" s="31"/>
      <c r="V7" s="31"/>
      <c r="W7" s="31"/>
    </row>
    <row r="8" spans="1:23" x14ac:dyDescent="0.25">
      <c r="A8" s="35" t="s">
        <v>13</v>
      </c>
      <c r="B8" s="36">
        <v>1</v>
      </c>
      <c r="C8" s="5">
        <v>2</v>
      </c>
      <c r="D8" s="37"/>
      <c r="E8" s="45"/>
      <c r="F8" s="45"/>
      <c r="G8" s="45"/>
      <c r="H8" s="45"/>
      <c r="I8" s="45"/>
      <c r="J8" s="45"/>
      <c r="K8" s="45"/>
      <c r="L8" s="45"/>
      <c r="M8" s="45"/>
      <c r="N8" s="45"/>
      <c r="O8" s="45"/>
      <c r="P8" s="45"/>
      <c r="Q8" s="45"/>
      <c r="R8" s="45"/>
      <c r="S8" s="45"/>
      <c r="T8" s="45"/>
      <c r="U8" s="45"/>
      <c r="V8" s="45"/>
      <c r="W8" s="45"/>
    </row>
    <row r="9" spans="1:23" x14ac:dyDescent="0.25">
      <c r="A9" s="35" t="s">
        <v>13</v>
      </c>
      <c r="B9" s="36">
        <v>2</v>
      </c>
      <c r="C9" s="5">
        <v>2</v>
      </c>
      <c r="D9" s="45"/>
      <c r="E9" s="45"/>
      <c r="F9" s="45"/>
      <c r="G9" s="45"/>
      <c r="H9" s="45"/>
      <c r="I9" s="45"/>
      <c r="J9" s="45"/>
      <c r="K9" s="45"/>
      <c r="L9" s="45"/>
      <c r="M9" s="45"/>
      <c r="N9" s="45"/>
      <c r="O9" s="45"/>
      <c r="P9" s="45"/>
      <c r="Q9" s="45"/>
      <c r="R9" s="45"/>
      <c r="S9" s="45"/>
      <c r="T9" s="45"/>
      <c r="U9" s="45"/>
      <c r="V9" s="45"/>
      <c r="W9" s="45"/>
    </row>
    <row r="10" spans="1:23" x14ac:dyDescent="0.25">
      <c r="A10" s="35" t="s">
        <v>13</v>
      </c>
      <c r="B10" s="36">
        <v>3</v>
      </c>
      <c r="C10" s="5">
        <v>2</v>
      </c>
      <c r="D10" s="45"/>
      <c r="E10" s="45"/>
      <c r="F10" s="45"/>
      <c r="G10" s="45"/>
      <c r="H10" s="45"/>
      <c r="I10" s="45"/>
      <c r="J10" s="45"/>
      <c r="K10" s="45"/>
      <c r="L10" s="45"/>
      <c r="M10" s="45"/>
      <c r="N10" s="45"/>
      <c r="O10" s="45"/>
      <c r="P10" s="45"/>
      <c r="Q10" s="45"/>
      <c r="R10" s="45"/>
      <c r="S10" s="45"/>
      <c r="T10" s="45"/>
      <c r="U10" s="45"/>
      <c r="V10" s="45"/>
      <c r="W10" s="45"/>
    </row>
    <row r="11" spans="1:23" x14ac:dyDescent="0.25">
      <c r="A11" s="35" t="s">
        <v>13</v>
      </c>
      <c r="B11" s="36">
        <v>4</v>
      </c>
      <c r="C11" s="5">
        <v>2</v>
      </c>
      <c r="D11" s="45"/>
      <c r="E11" s="45"/>
      <c r="F11" s="45"/>
      <c r="G11" s="45"/>
      <c r="H11" s="45"/>
      <c r="I11" s="45"/>
      <c r="J11" s="45"/>
      <c r="K11" s="45"/>
      <c r="L11" s="45"/>
      <c r="M11" s="45"/>
      <c r="N11" s="45"/>
      <c r="O11" s="45"/>
      <c r="P11" s="45"/>
      <c r="Q11" s="45"/>
      <c r="R11" s="45"/>
      <c r="S11" s="45"/>
      <c r="T11" s="45"/>
      <c r="U11" s="45"/>
      <c r="V11" s="45"/>
      <c r="W11" s="45"/>
    </row>
    <row r="12" spans="1:23" x14ac:dyDescent="0.25">
      <c r="A12" s="35" t="s">
        <v>13</v>
      </c>
      <c r="B12" s="36">
        <v>5</v>
      </c>
      <c r="C12" s="5">
        <v>2</v>
      </c>
      <c r="D12" s="45"/>
      <c r="E12" s="45"/>
      <c r="F12" s="45"/>
      <c r="G12" s="45"/>
      <c r="H12" s="45"/>
      <c r="I12" s="45"/>
      <c r="J12" s="45"/>
      <c r="K12" s="45"/>
      <c r="L12" s="45"/>
      <c r="M12" s="45"/>
      <c r="N12" s="45"/>
      <c r="O12" s="45"/>
      <c r="P12" s="45"/>
      <c r="Q12" s="45"/>
      <c r="R12" s="45"/>
      <c r="S12" s="45"/>
      <c r="T12" s="45"/>
      <c r="U12" s="45"/>
      <c r="V12" s="45"/>
      <c r="W12" s="45"/>
    </row>
    <row r="13" spans="1:23" x14ac:dyDescent="0.25">
      <c r="A13" s="35" t="s">
        <v>13</v>
      </c>
      <c r="B13" s="36">
        <v>6</v>
      </c>
      <c r="C13" s="5">
        <v>2</v>
      </c>
      <c r="D13" s="45"/>
      <c r="E13" s="45"/>
      <c r="F13" s="45"/>
      <c r="G13" s="45"/>
      <c r="H13" s="45"/>
      <c r="I13" s="45"/>
      <c r="J13" s="45"/>
      <c r="K13" s="45"/>
      <c r="L13" s="45"/>
      <c r="M13" s="45"/>
      <c r="N13" s="45"/>
      <c r="O13" s="45"/>
      <c r="P13" s="45"/>
      <c r="Q13" s="45"/>
      <c r="R13" s="45"/>
      <c r="S13" s="45"/>
      <c r="T13" s="45"/>
      <c r="U13" s="45"/>
      <c r="V13" s="45"/>
      <c r="W13" s="45"/>
    </row>
    <row r="14" spans="1:23" x14ac:dyDescent="0.25">
      <c r="A14" s="35" t="s">
        <v>13</v>
      </c>
      <c r="B14" s="36">
        <v>7</v>
      </c>
      <c r="C14" s="5">
        <v>2</v>
      </c>
      <c r="D14" s="45"/>
      <c r="E14" s="45"/>
      <c r="F14" s="45"/>
      <c r="G14" s="45"/>
      <c r="H14" s="45"/>
      <c r="I14" s="45"/>
      <c r="J14" s="45"/>
      <c r="K14" s="45"/>
      <c r="L14" s="45"/>
      <c r="M14" s="45"/>
      <c r="N14" s="45"/>
      <c r="O14" s="45"/>
      <c r="P14" s="45"/>
      <c r="Q14" s="45"/>
      <c r="R14" s="45"/>
      <c r="S14" s="45"/>
      <c r="T14" s="45"/>
      <c r="U14" s="45"/>
      <c r="V14" s="45"/>
      <c r="W14" s="45"/>
    </row>
    <row r="15" spans="1:23" x14ac:dyDescent="0.25">
      <c r="A15" s="35" t="s">
        <v>13</v>
      </c>
      <c r="B15" s="36">
        <v>8</v>
      </c>
      <c r="C15" s="5">
        <v>2</v>
      </c>
      <c r="D15" s="45"/>
      <c r="E15" s="45"/>
      <c r="F15" s="45"/>
      <c r="G15" s="45"/>
      <c r="H15" s="45"/>
      <c r="I15" s="45"/>
      <c r="J15" s="45"/>
      <c r="K15" s="45"/>
      <c r="L15" s="45"/>
      <c r="M15" s="45"/>
      <c r="N15" s="45"/>
      <c r="O15" s="45"/>
      <c r="P15" s="45"/>
      <c r="Q15" s="45"/>
      <c r="R15" s="45"/>
      <c r="S15" s="45"/>
      <c r="T15" s="45"/>
      <c r="U15" s="45"/>
      <c r="V15" s="45"/>
      <c r="W15" s="45"/>
    </row>
    <row r="16" spans="1:23" x14ac:dyDescent="0.25">
      <c r="A16" s="35" t="s">
        <v>13</v>
      </c>
      <c r="B16" s="36">
        <v>9</v>
      </c>
      <c r="C16" s="5">
        <v>2</v>
      </c>
      <c r="D16" s="45"/>
      <c r="E16" s="45"/>
      <c r="F16" s="45"/>
      <c r="G16" s="45"/>
      <c r="H16" s="45"/>
      <c r="I16" s="45"/>
      <c r="J16" s="45"/>
      <c r="K16" s="45"/>
      <c r="L16" s="45"/>
      <c r="M16" s="45"/>
      <c r="N16" s="45"/>
      <c r="O16" s="45"/>
      <c r="P16" s="45"/>
      <c r="Q16" s="45"/>
      <c r="R16" s="45"/>
      <c r="S16" s="45"/>
      <c r="T16" s="45"/>
      <c r="U16" s="45"/>
      <c r="V16" s="45"/>
      <c r="W16" s="45"/>
    </row>
    <row r="17" spans="1:23" x14ac:dyDescent="0.25">
      <c r="A17" s="35" t="s">
        <v>13</v>
      </c>
      <c r="B17" s="36">
        <v>10</v>
      </c>
      <c r="C17" s="5">
        <v>2</v>
      </c>
      <c r="D17" s="45"/>
      <c r="E17" s="45"/>
      <c r="F17" s="45"/>
      <c r="G17" s="45"/>
      <c r="H17" s="45"/>
      <c r="I17" s="45"/>
      <c r="J17" s="45"/>
      <c r="K17" s="45"/>
      <c r="L17" s="45"/>
      <c r="M17" s="45"/>
      <c r="N17" s="45"/>
      <c r="O17" s="45"/>
      <c r="P17" s="45"/>
      <c r="Q17" s="45"/>
      <c r="R17" s="45"/>
      <c r="S17" s="45"/>
      <c r="T17" s="45"/>
      <c r="U17" s="45"/>
      <c r="V17" s="45"/>
      <c r="W17" s="45"/>
    </row>
    <row r="18" spans="1:23" x14ac:dyDescent="0.25">
      <c r="A18" s="8" t="s">
        <v>14</v>
      </c>
      <c r="B18" s="8"/>
      <c r="C18" s="9">
        <f>SUM(C8:C17)</f>
        <v>20</v>
      </c>
      <c r="D18" s="9">
        <f t="shared" ref="D18:W18" si="0">SUM(D8:D17)</f>
        <v>0</v>
      </c>
      <c r="E18" s="9">
        <f t="shared" si="0"/>
        <v>0</v>
      </c>
      <c r="F18" s="9">
        <f t="shared" si="0"/>
        <v>0</v>
      </c>
      <c r="G18" s="9">
        <f t="shared" si="0"/>
        <v>0</v>
      </c>
      <c r="H18" s="9">
        <f t="shared" si="0"/>
        <v>0</v>
      </c>
      <c r="I18" s="9">
        <f t="shared" si="0"/>
        <v>0</v>
      </c>
      <c r="J18" s="9">
        <f t="shared" si="0"/>
        <v>0</v>
      </c>
      <c r="K18" s="9">
        <f t="shared" si="0"/>
        <v>0</v>
      </c>
      <c r="L18" s="9">
        <f t="shared" si="0"/>
        <v>0</v>
      </c>
      <c r="M18" s="9">
        <f t="shared" si="0"/>
        <v>0</v>
      </c>
      <c r="N18" s="9">
        <f t="shared" si="0"/>
        <v>0</v>
      </c>
      <c r="O18" s="9">
        <f t="shared" si="0"/>
        <v>0</v>
      </c>
      <c r="P18" s="9">
        <f t="shared" si="0"/>
        <v>0</v>
      </c>
      <c r="Q18" s="9">
        <f t="shared" si="0"/>
        <v>0</v>
      </c>
      <c r="R18" s="9">
        <f t="shared" si="0"/>
        <v>0</v>
      </c>
      <c r="S18" s="9">
        <f t="shared" si="0"/>
        <v>0</v>
      </c>
      <c r="T18" s="9">
        <f t="shared" si="0"/>
        <v>0</v>
      </c>
      <c r="U18" s="9">
        <f t="shared" si="0"/>
        <v>0</v>
      </c>
      <c r="V18" s="9">
        <f t="shared" si="0"/>
        <v>0</v>
      </c>
      <c r="W18" s="9">
        <f t="shared" si="0"/>
        <v>0</v>
      </c>
    </row>
    <row r="20" spans="1:23" x14ac:dyDescent="0.25">
      <c r="A20" t="s">
        <v>15</v>
      </c>
      <c r="B20" t="s">
        <v>16</v>
      </c>
    </row>
    <row r="21" spans="1:23" x14ac:dyDescent="0.25">
      <c r="B21" t="s">
        <v>17</v>
      </c>
    </row>
  </sheetData>
  <sheetProtection algorithmName="SHA-512" hashValue="ytOQPOT1CHq+RmJcMkEtGl6mcah1Hyt4pJ9Wx7b1T27+e9eUfIGiUe8Eu/8YrXNCx3Kvfm1vhVfRV6gNPOvdYQ==" saltValue="Mwhu8KGdPX8xrGSOFcA7Dw=="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cfRule type="expression" dxfId="44" priority="423">
      <formula>D7&gt;$C7</formula>
    </cfRule>
  </conditionalFormatting>
  <conditionalFormatting sqref="W7">
    <cfRule type="expression" dxfId="43" priority="384">
      <formula>W7&gt;$C7</formula>
    </cfRule>
  </conditionalFormatting>
  <conditionalFormatting sqref="E7">
    <cfRule type="expression" dxfId="42" priority="402">
      <formula>E7&gt;$C7</formula>
    </cfRule>
  </conditionalFormatting>
  <conditionalFormatting sqref="F7">
    <cfRule type="expression" dxfId="41" priority="401">
      <formula>F7&gt;$C7</formula>
    </cfRule>
  </conditionalFormatting>
  <conditionalFormatting sqref="G7">
    <cfRule type="expression" dxfId="40" priority="400">
      <formula>G7&gt;$C7</formula>
    </cfRule>
  </conditionalFormatting>
  <conditionalFormatting sqref="H7">
    <cfRule type="expression" dxfId="39" priority="399">
      <formula>H7&gt;$C7</formula>
    </cfRule>
  </conditionalFormatting>
  <conditionalFormatting sqref="I7">
    <cfRule type="expression" dxfId="38" priority="398">
      <formula>I7&gt;$C7</formula>
    </cfRule>
  </conditionalFormatting>
  <conditionalFormatting sqref="J7">
    <cfRule type="expression" dxfId="37" priority="397">
      <formula>J7&gt;$C7</formula>
    </cfRule>
  </conditionalFormatting>
  <conditionalFormatting sqref="K7">
    <cfRule type="expression" dxfId="36" priority="396">
      <formula>K7&gt;$C7</formula>
    </cfRule>
  </conditionalFormatting>
  <conditionalFormatting sqref="L7">
    <cfRule type="expression" dxfId="35" priority="395">
      <formula>L7&gt;$C7</formula>
    </cfRule>
  </conditionalFormatting>
  <conditionalFormatting sqref="M7">
    <cfRule type="expression" dxfId="34" priority="394">
      <formula>M7&gt;$C7</formula>
    </cfRule>
  </conditionalFormatting>
  <conditionalFormatting sqref="N7">
    <cfRule type="expression" dxfId="33" priority="393">
      <formula>N7&gt;$C7</formula>
    </cfRule>
  </conditionalFormatting>
  <conditionalFormatting sqref="O7">
    <cfRule type="expression" dxfId="32" priority="392">
      <formula>O7&gt;$C7</formula>
    </cfRule>
  </conditionalFormatting>
  <conditionalFormatting sqref="P7">
    <cfRule type="expression" dxfId="31" priority="391">
      <formula>P7&gt;$C7</formula>
    </cfRule>
  </conditionalFormatting>
  <conditionalFormatting sqref="Q7">
    <cfRule type="expression" dxfId="30" priority="390">
      <formula>Q7&gt;$C7</formula>
    </cfRule>
  </conditionalFormatting>
  <conditionalFormatting sqref="R7">
    <cfRule type="expression" dxfId="29" priority="389">
      <formula>R7&gt;$C7</formula>
    </cfRule>
  </conditionalFormatting>
  <conditionalFormatting sqref="S7">
    <cfRule type="expression" dxfId="28" priority="388">
      <formula>S7&gt;$C7</formula>
    </cfRule>
  </conditionalFormatting>
  <conditionalFormatting sqref="T7">
    <cfRule type="expression" dxfId="27" priority="387">
      <formula>T7&gt;$C7</formula>
    </cfRule>
  </conditionalFormatting>
  <conditionalFormatting sqref="U7">
    <cfRule type="expression" dxfId="26" priority="386">
      <formula>U7&gt;$C7</formula>
    </cfRule>
  </conditionalFormatting>
  <conditionalFormatting sqref="V7">
    <cfRule type="expression" dxfId="25" priority="385">
      <formula>V7&gt;$C7</formula>
    </cfRule>
  </conditionalFormatting>
  <conditionalFormatting sqref="D6">
    <cfRule type="expression" dxfId="24" priority="203">
      <formula>D6&gt;$C6</formula>
    </cfRule>
  </conditionalFormatting>
  <conditionalFormatting sqref="E6:W6">
    <cfRule type="expression" dxfId="23" priority="202">
      <formula>E6&gt;$C6</formula>
    </cfRule>
  </conditionalFormatting>
  <conditionalFormatting sqref="D8:W17">
    <cfRule type="expression" dxfId="22" priority="183">
      <formula>D8&gt;$C8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41"/>
  <sheetViews>
    <sheetView tabSelected="1" zoomScale="87" zoomScaleNormal="87" workbookViewId="0">
      <pane xSplit="2" ySplit="5" topLeftCell="C15" activePane="bottomRight" state="frozen"/>
      <selection pane="topRight" activeCell="C1" sqref="C1"/>
      <selection pane="bottomLeft" activeCell="A6" sqref="A6"/>
      <selection pane="bottomRight" activeCell="U35" sqref="U35:U3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Garden Design 5N2551 V2</v>
      </c>
    </row>
    <row r="2" spans="1:23"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3" ht="18.75" x14ac:dyDescent="0.3">
      <c r="A3" s="2" t="s">
        <v>59</v>
      </c>
      <c r="D3" s="47"/>
      <c r="E3" s="47"/>
      <c r="F3" s="47"/>
      <c r="G3" s="47"/>
      <c r="H3" s="47"/>
      <c r="I3" s="47"/>
      <c r="J3" s="47"/>
      <c r="K3" s="47"/>
      <c r="L3" s="47"/>
      <c r="M3" s="47"/>
      <c r="N3" s="47"/>
      <c r="O3" s="47"/>
      <c r="P3" s="47"/>
      <c r="Q3" s="47"/>
      <c r="R3" s="47"/>
      <c r="S3" s="47"/>
      <c r="T3" s="47"/>
      <c r="U3" s="47"/>
      <c r="V3" s="47"/>
      <c r="W3" s="47"/>
    </row>
    <row r="4" spans="1:23" x14ac:dyDescent="0.25">
      <c r="D4" s="47"/>
      <c r="E4" s="47"/>
      <c r="F4" s="47"/>
      <c r="G4" s="47"/>
      <c r="H4" s="47"/>
      <c r="I4" s="47"/>
      <c r="J4" s="47"/>
      <c r="K4" s="47"/>
      <c r="L4" s="47"/>
      <c r="M4" s="47"/>
      <c r="N4" s="47"/>
      <c r="O4" s="47"/>
      <c r="P4" s="47"/>
      <c r="Q4" s="47"/>
      <c r="R4" s="47"/>
      <c r="S4" s="47"/>
      <c r="T4" s="47"/>
      <c r="U4" s="47"/>
      <c r="V4" s="47"/>
      <c r="W4" s="47"/>
    </row>
    <row r="5" spans="1:23" ht="30" x14ac:dyDescent="0.25">
      <c r="A5" s="10" t="s">
        <v>11</v>
      </c>
      <c r="B5" s="11"/>
      <c r="C5" s="12" t="s">
        <v>12</v>
      </c>
      <c r="D5" s="48"/>
      <c r="E5" s="48"/>
      <c r="F5" s="48"/>
      <c r="G5" s="48"/>
      <c r="H5" s="48"/>
      <c r="I5" s="48"/>
      <c r="J5" s="48"/>
      <c r="K5" s="48"/>
      <c r="L5" s="48"/>
      <c r="M5" s="48"/>
      <c r="N5" s="48"/>
      <c r="O5" s="48"/>
      <c r="P5" s="48"/>
      <c r="Q5" s="48"/>
      <c r="R5" s="48"/>
      <c r="S5" s="48"/>
      <c r="T5" s="48"/>
      <c r="U5" s="48"/>
      <c r="V5" s="48"/>
      <c r="W5" s="48"/>
    </row>
    <row r="6" spans="1:23" x14ac:dyDescent="0.25">
      <c r="A6" s="25" t="s">
        <v>29</v>
      </c>
      <c r="B6" s="26"/>
      <c r="C6" s="27"/>
      <c r="D6" s="28"/>
      <c r="E6" s="28"/>
      <c r="F6" s="28"/>
      <c r="G6" s="28"/>
      <c r="H6" s="28"/>
      <c r="I6" s="28"/>
      <c r="J6" s="28"/>
      <c r="K6" s="28"/>
      <c r="L6" s="28"/>
      <c r="M6" s="28"/>
      <c r="N6" s="28"/>
      <c r="O6" s="28"/>
      <c r="P6" s="28"/>
      <c r="Q6" s="28"/>
      <c r="R6" s="28"/>
      <c r="S6" s="28"/>
      <c r="T6" s="28"/>
      <c r="U6" s="28"/>
      <c r="V6" s="28"/>
      <c r="W6" s="28"/>
    </row>
    <row r="7" spans="1:23" x14ac:dyDescent="0.25">
      <c r="A7" s="29" t="s">
        <v>13</v>
      </c>
      <c r="B7" s="64" t="s">
        <v>30</v>
      </c>
      <c r="C7" s="54">
        <v>10</v>
      </c>
      <c r="D7" s="59"/>
      <c r="E7" s="59"/>
      <c r="F7" s="59"/>
      <c r="G7" s="59"/>
      <c r="H7" s="59"/>
      <c r="I7" s="59"/>
      <c r="J7" s="59"/>
      <c r="K7" s="59"/>
      <c r="L7" s="59"/>
      <c r="M7" s="59"/>
      <c r="N7" s="59"/>
      <c r="O7" s="59"/>
      <c r="P7" s="59"/>
      <c r="Q7" s="59"/>
      <c r="R7" s="59"/>
      <c r="S7" s="59"/>
      <c r="T7" s="59"/>
      <c r="U7" s="59"/>
      <c r="V7" s="59"/>
      <c r="W7" s="59"/>
    </row>
    <row r="8" spans="1:23" ht="30" x14ac:dyDescent="0.25">
      <c r="A8" s="29" t="s">
        <v>13</v>
      </c>
      <c r="B8" s="65" t="s">
        <v>31</v>
      </c>
      <c r="C8" s="55"/>
      <c r="D8" s="60"/>
      <c r="E8" s="60"/>
      <c r="F8" s="60"/>
      <c r="G8" s="60"/>
      <c r="H8" s="60"/>
      <c r="I8" s="60"/>
      <c r="J8" s="60"/>
      <c r="K8" s="60"/>
      <c r="L8" s="60"/>
      <c r="M8" s="60"/>
      <c r="N8" s="60"/>
      <c r="O8" s="60"/>
      <c r="P8" s="60"/>
      <c r="Q8" s="60"/>
      <c r="R8" s="60"/>
      <c r="S8" s="60"/>
      <c r="T8" s="60"/>
      <c r="U8" s="60"/>
      <c r="V8" s="60"/>
      <c r="W8" s="60"/>
    </row>
    <row r="9" spans="1:23" x14ac:dyDescent="0.25">
      <c r="A9" s="29" t="s">
        <v>13</v>
      </c>
      <c r="B9" s="64" t="s">
        <v>32</v>
      </c>
      <c r="C9" s="55"/>
      <c r="D9" s="60"/>
      <c r="E9" s="60"/>
      <c r="F9" s="60"/>
      <c r="G9" s="60"/>
      <c r="H9" s="60"/>
      <c r="I9" s="60"/>
      <c r="J9" s="60"/>
      <c r="K9" s="60"/>
      <c r="L9" s="60"/>
      <c r="M9" s="60"/>
      <c r="N9" s="60"/>
      <c r="O9" s="60"/>
      <c r="P9" s="60"/>
      <c r="Q9" s="60"/>
      <c r="R9" s="60"/>
      <c r="S9" s="60"/>
      <c r="T9" s="60"/>
      <c r="U9" s="60"/>
      <c r="V9" s="60"/>
      <c r="W9" s="60"/>
    </row>
    <row r="10" spans="1:23" x14ac:dyDescent="0.25">
      <c r="A10" s="29" t="s">
        <v>13</v>
      </c>
      <c r="B10" s="66" t="s">
        <v>33</v>
      </c>
      <c r="C10" s="55"/>
      <c r="D10" s="60"/>
      <c r="E10" s="60"/>
      <c r="F10" s="60"/>
      <c r="G10" s="60"/>
      <c r="H10" s="60"/>
      <c r="I10" s="60"/>
      <c r="J10" s="60"/>
      <c r="K10" s="60"/>
      <c r="L10" s="60"/>
      <c r="M10" s="60"/>
      <c r="N10" s="60"/>
      <c r="O10" s="60"/>
      <c r="P10" s="60"/>
      <c r="Q10" s="60"/>
      <c r="R10" s="60"/>
      <c r="S10" s="60"/>
      <c r="T10" s="60"/>
      <c r="U10" s="60"/>
      <c r="V10" s="60"/>
      <c r="W10" s="60"/>
    </row>
    <row r="11" spans="1:23" x14ac:dyDescent="0.25">
      <c r="A11" s="25" t="s">
        <v>34</v>
      </c>
      <c r="B11" s="26"/>
      <c r="C11" s="27"/>
      <c r="D11" s="28"/>
      <c r="E11" s="28"/>
      <c r="F11" s="28"/>
      <c r="G11" s="28"/>
      <c r="H11" s="28"/>
      <c r="I11" s="28"/>
      <c r="J11" s="28"/>
      <c r="K11" s="28"/>
      <c r="L11" s="28"/>
      <c r="M11" s="28"/>
      <c r="N11" s="28"/>
      <c r="O11" s="28"/>
      <c r="P11" s="28"/>
      <c r="Q11" s="28"/>
      <c r="R11" s="28"/>
      <c r="S11" s="28"/>
      <c r="T11" s="28"/>
      <c r="U11" s="28"/>
      <c r="V11" s="28"/>
      <c r="W11" s="28"/>
    </row>
    <row r="12" spans="1:23" x14ac:dyDescent="0.25">
      <c r="A12" s="29" t="s">
        <v>13</v>
      </c>
      <c r="B12" s="67" t="s">
        <v>35</v>
      </c>
      <c r="C12" s="54">
        <v>10</v>
      </c>
      <c r="D12" s="59"/>
      <c r="E12" s="59"/>
      <c r="F12" s="59"/>
      <c r="G12" s="59"/>
      <c r="H12" s="59"/>
      <c r="I12" s="59"/>
      <c r="J12" s="59"/>
      <c r="K12" s="59"/>
      <c r="L12" s="59"/>
      <c r="M12" s="59"/>
      <c r="N12" s="59"/>
      <c r="O12" s="59"/>
      <c r="P12" s="59"/>
      <c r="Q12" s="59"/>
      <c r="R12" s="59"/>
      <c r="S12" s="59"/>
      <c r="T12" s="59"/>
      <c r="U12" s="59"/>
      <c r="V12" s="59"/>
      <c r="W12" s="59"/>
    </row>
    <row r="13" spans="1:23" x14ac:dyDescent="0.25">
      <c r="A13" s="29" t="s">
        <v>13</v>
      </c>
      <c r="B13" s="68" t="s">
        <v>36</v>
      </c>
      <c r="C13" s="55"/>
      <c r="D13" s="60"/>
      <c r="E13" s="60"/>
      <c r="F13" s="60"/>
      <c r="G13" s="60"/>
      <c r="H13" s="60"/>
      <c r="I13" s="60"/>
      <c r="J13" s="60"/>
      <c r="K13" s="60"/>
      <c r="L13" s="60"/>
      <c r="M13" s="60"/>
      <c r="N13" s="60"/>
      <c r="O13" s="60"/>
      <c r="P13" s="60"/>
      <c r="Q13" s="60"/>
      <c r="R13" s="60"/>
      <c r="S13" s="60"/>
      <c r="T13" s="60"/>
      <c r="U13" s="60"/>
      <c r="V13" s="60"/>
      <c r="W13" s="60"/>
    </row>
    <row r="14" spans="1:23" x14ac:dyDescent="0.25">
      <c r="A14" s="29" t="s">
        <v>13</v>
      </c>
      <c r="B14" s="69" t="s">
        <v>37</v>
      </c>
      <c r="C14" s="55"/>
      <c r="D14" s="60"/>
      <c r="E14" s="60"/>
      <c r="F14" s="60"/>
      <c r="G14" s="60"/>
      <c r="H14" s="60"/>
      <c r="I14" s="60"/>
      <c r="J14" s="60"/>
      <c r="K14" s="60"/>
      <c r="L14" s="60"/>
      <c r="M14" s="60"/>
      <c r="N14" s="60"/>
      <c r="O14" s="60"/>
      <c r="P14" s="60"/>
      <c r="Q14" s="60"/>
      <c r="R14" s="60"/>
      <c r="S14" s="60"/>
      <c r="T14" s="60"/>
      <c r="U14" s="60"/>
      <c r="V14" s="60"/>
      <c r="W14" s="60"/>
    </row>
    <row r="15" spans="1:23" x14ac:dyDescent="0.25">
      <c r="A15" s="25" t="s">
        <v>38</v>
      </c>
      <c r="B15" s="26"/>
      <c r="C15" s="27"/>
      <c r="D15" s="28"/>
      <c r="E15" s="28"/>
      <c r="F15" s="28"/>
      <c r="G15" s="28"/>
      <c r="H15" s="28"/>
      <c r="I15" s="28"/>
      <c r="J15" s="28"/>
      <c r="K15" s="28"/>
      <c r="L15" s="28"/>
      <c r="M15" s="28"/>
      <c r="N15" s="28"/>
      <c r="O15" s="28"/>
      <c r="P15" s="28"/>
      <c r="Q15" s="28"/>
      <c r="R15" s="28"/>
      <c r="S15" s="28"/>
      <c r="T15" s="28"/>
      <c r="U15" s="28"/>
      <c r="V15" s="28"/>
      <c r="W15" s="28"/>
    </row>
    <row r="16" spans="1:23" x14ac:dyDescent="0.25">
      <c r="A16" s="29" t="s">
        <v>13</v>
      </c>
      <c r="B16" s="70" t="s">
        <v>39</v>
      </c>
      <c r="C16" s="54">
        <v>10</v>
      </c>
      <c r="D16" s="52"/>
      <c r="E16" s="52"/>
      <c r="F16" s="52"/>
      <c r="G16" s="52"/>
      <c r="H16" s="52"/>
      <c r="I16" s="52"/>
      <c r="J16" s="52"/>
      <c r="K16" s="52"/>
      <c r="L16" s="52"/>
      <c r="M16" s="52"/>
      <c r="N16" s="52"/>
      <c r="O16" s="52"/>
      <c r="P16" s="52"/>
      <c r="Q16" s="52"/>
      <c r="R16" s="52"/>
      <c r="S16" s="52"/>
      <c r="T16" s="52"/>
      <c r="U16" s="52"/>
      <c r="V16" s="52"/>
      <c r="W16" s="52"/>
    </row>
    <row r="17" spans="1:23" x14ac:dyDescent="0.25">
      <c r="A17" s="29" t="s">
        <v>13</v>
      </c>
      <c r="B17" s="67" t="s">
        <v>40</v>
      </c>
      <c r="C17" s="55"/>
      <c r="D17" s="53"/>
      <c r="E17" s="53"/>
      <c r="F17" s="53"/>
      <c r="G17" s="53"/>
      <c r="H17" s="53"/>
      <c r="I17" s="53"/>
      <c r="J17" s="53"/>
      <c r="K17" s="53"/>
      <c r="L17" s="53"/>
      <c r="M17" s="53"/>
      <c r="N17" s="53"/>
      <c r="O17" s="53"/>
      <c r="P17" s="53"/>
      <c r="Q17" s="53"/>
      <c r="R17" s="53"/>
      <c r="S17" s="53"/>
      <c r="T17" s="53"/>
      <c r="U17" s="53"/>
      <c r="V17" s="53"/>
      <c r="W17" s="53"/>
    </row>
    <row r="18" spans="1:23" x14ac:dyDescent="0.25">
      <c r="A18" s="29" t="s">
        <v>13</v>
      </c>
      <c r="B18" s="66" t="s">
        <v>41</v>
      </c>
      <c r="C18" s="55"/>
      <c r="D18" s="53"/>
      <c r="E18" s="53"/>
      <c r="F18" s="53"/>
      <c r="G18" s="53"/>
      <c r="H18" s="53"/>
      <c r="I18" s="53"/>
      <c r="J18" s="53"/>
      <c r="K18" s="53"/>
      <c r="L18" s="53"/>
      <c r="M18" s="53"/>
      <c r="N18" s="53"/>
      <c r="O18" s="53"/>
      <c r="P18" s="53"/>
      <c r="Q18" s="53"/>
      <c r="R18" s="53"/>
      <c r="S18" s="53"/>
      <c r="T18" s="53"/>
      <c r="U18" s="53"/>
      <c r="V18" s="53"/>
      <c r="W18" s="53"/>
    </row>
    <row r="19" spans="1:23" x14ac:dyDescent="0.25">
      <c r="A19" s="34" t="s">
        <v>42</v>
      </c>
      <c r="B19" s="34"/>
      <c r="C19" s="41"/>
      <c r="D19" s="42"/>
      <c r="E19" s="42"/>
      <c r="F19" s="42"/>
      <c r="G19" s="42"/>
      <c r="H19" s="42"/>
      <c r="I19" s="42"/>
      <c r="J19" s="42"/>
      <c r="K19" s="42"/>
      <c r="L19" s="42"/>
      <c r="M19" s="42"/>
      <c r="N19" s="42"/>
      <c r="O19" s="42"/>
      <c r="P19" s="42"/>
      <c r="Q19" s="42"/>
      <c r="R19" s="42"/>
      <c r="S19" s="42"/>
      <c r="T19" s="42"/>
      <c r="U19" s="42"/>
      <c r="V19" s="42"/>
      <c r="W19" s="42"/>
    </row>
    <row r="20" spans="1:23" x14ac:dyDescent="0.25">
      <c r="A20" s="29" t="s">
        <v>13</v>
      </c>
      <c r="B20" s="64" t="s">
        <v>43</v>
      </c>
      <c r="C20" s="56">
        <v>20</v>
      </c>
      <c r="D20" s="49"/>
      <c r="E20" s="49"/>
      <c r="F20" s="49"/>
      <c r="G20" s="49"/>
      <c r="H20" s="49"/>
      <c r="I20" s="49"/>
      <c r="J20" s="49"/>
      <c r="K20" s="49"/>
      <c r="L20" s="49"/>
      <c r="M20" s="49"/>
      <c r="N20" s="49"/>
      <c r="O20" s="49"/>
      <c r="P20" s="49"/>
      <c r="Q20" s="49"/>
      <c r="R20" s="49"/>
      <c r="S20" s="49"/>
      <c r="T20" s="49"/>
      <c r="U20" s="49"/>
      <c r="V20" s="49"/>
      <c r="W20" s="49"/>
    </row>
    <row r="21" spans="1:23" x14ac:dyDescent="0.25">
      <c r="A21" s="29" t="s">
        <v>13</v>
      </c>
      <c r="B21" s="64" t="s">
        <v>44</v>
      </c>
      <c r="C21" s="57"/>
      <c r="D21" s="50"/>
      <c r="E21" s="50"/>
      <c r="F21" s="50"/>
      <c r="G21" s="50"/>
      <c r="H21" s="50"/>
      <c r="I21" s="50"/>
      <c r="J21" s="50"/>
      <c r="K21" s="50"/>
      <c r="L21" s="50"/>
      <c r="M21" s="50"/>
      <c r="N21" s="50"/>
      <c r="O21" s="50"/>
      <c r="P21" s="50"/>
      <c r="Q21" s="50"/>
      <c r="R21" s="50"/>
      <c r="S21" s="50"/>
      <c r="T21" s="50"/>
      <c r="U21" s="50"/>
      <c r="V21" s="50"/>
      <c r="W21" s="50"/>
    </row>
    <row r="22" spans="1:23" x14ac:dyDescent="0.25">
      <c r="A22" s="29" t="s">
        <v>13</v>
      </c>
      <c r="B22" s="64" t="s">
        <v>45</v>
      </c>
      <c r="C22" s="57"/>
      <c r="D22" s="50"/>
      <c r="E22" s="50"/>
      <c r="F22" s="50"/>
      <c r="G22" s="50"/>
      <c r="H22" s="50"/>
      <c r="I22" s="50"/>
      <c r="J22" s="50"/>
      <c r="K22" s="50"/>
      <c r="L22" s="50"/>
      <c r="M22" s="50"/>
      <c r="N22" s="50"/>
      <c r="O22" s="50"/>
      <c r="P22" s="50"/>
      <c r="Q22" s="50"/>
      <c r="R22" s="50"/>
      <c r="S22" s="50"/>
      <c r="T22" s="50"/>
      <c r="U22" s="50"/>
      <c r="V22" s="50"/>
      <c r="W22" s="50"/>
    </row>
    <row r="23" spans="1:23" ht="18.75" customHeight="1" x14ac:dyDescent="0.25">
      <c r="A23" s="29" t="s">
        <v>13</v>
      </c>
      <c r="B23" s="71" t="s">
        <v>60</v>
      </c>
      <c r="C23" s="57"/>
      <c r="D23" s="50"/>
      <c r="E23" s="50"/>
      <c r="F23" s="50"/>
      <c r="G23" s="50"/>
      <c r="H23" s="50"/>
      <c r="I23" s="50"/>
      <c r="J23" s="50"/>
      <c r="K23" s="50"/>
      <c r="L23" s="50"/>
      <c r="M23" s="50"/>
      <c r="N23" s="50"/>
      <c r="O23" s="50"/>
      <c r="P23" s="50"/>
      <c r="Q23" s="50"/>
      <c r="R23" s="50"/>
      <c r="S23" s="50"/>
      <c r="T23" s="50"/>
      <c r="U23" s="50"/>
      <c r="V23" s="50"/>
      <c r="W23" s="50"/>
    </row>
    <row r="24" spans="1:23" s="39" customFormat="1" x14ac:dyDescent="0.25">
      <c r="A24" s="40" t="s">
        <v>61</v>
      </c>
      <c r="B24" s="40"/>
      <c r="C24" s="57"/>
      <c r="D24" s="50"/>
      <c r="E24" s="50"/>
      <c r="F24" s="50"/>
      <c r="G24" s="50"/>
      <c r="H24" s="50"/>
      <c r="I24" s="50"/>
      <c r="J24" s="50"/>
      <c r="K24" s="50"/>
      <c r="L24" s="50"/>
      <c r="M24" s="50"/>
      <c r="N24" s="50"/>
      <c r="O24" s="50"/>
      <c r="P24" s="50"/>
      <c r="Q24" s="50"/>
      <c r="R24" s="50"/>
      <c r="S24" s="50"/>
      <c r="T24" s="50"/>
      <c r="U24" s="50"/>
      <c r="V24" s="50"/>
      <c r="W24" s="50"/>
    </row>
    <row r="25" spans="1:23" ht="33" customHeight="1" x14ac:dyDescent="0.25">
      <c r="A25" s="29" t="s">
        <v>13</v>
      </c>
      <c r="B25" s="71" t="s">
        <v>62</v>
      </c>
      <c r="C25" s="57"/>
      <c r="D25" s="50"/>
      <c r="E25" s="50"/>
      <c r="F25" s="50"/>
      <c r="G25" s="50"/>
      <c r="H25" s="50"/>
      <c r="I25" s="50"/>
      <c r="J25" s="50"/>
      <c r="K25" s="50"/>
      <c r="L25" s="50"/>
      <c r="M25" s="50"/>
      <c r="N25" s="50"/>
      <c r="O25" s="50"/>
      <c r="P25" s="50"/>
      <c r="Q25" s="50"/>
      <c r="R25" s="50"/>
      <c r="S25" s="50"/>
      <c r="T25" s="50"/>
      <c r="U25" s="50"/>
      <c r="V25" s="50"/>
      <c r="W25" s="50"/>
    </row>
    <row r="26" spans="1:23" ht="32.25" customHeight="1" x14ac:dyDescent="0.25">
      <c r="A26" s="29" t="s">
        <v>13</v>
      </c>
      <c r="B26" s="71" t="s">
        <v>63</v>
      </c>
      <c r="C26" s="58"/>
      <c r="D26" s="51"/>
      <c r="E26" s="51"/>
      <c r="F26" s="51"/>
      <c r="G26" s="51"/>
      <c r="H26" s="51"/>
      <c r="I26" s="51"/>
      <c r="J26" s="51"/>
      <c r="K26" s="51"/>
      <c r="L26" s="51"/>
      <c r="M26" s="51"/>
      <c r="N26" s="51"/>
      <c r="O26" s="51"/>
      <c r="P26" s="51"/>
      <c r="Q26" s="51"/>
      <c r="R26" s="51"/>
      <c r="S26" s="51"/>
      <c r="T26" s="51"/>
      <c r="U26" s="51"/>
      <c r="V26" s="51"/>
      <c r="W26" s="51"/>
    </row>
    <row r="27" spans="1:23" x14ac:dyDescent="0.25">
      <c r="A27" s="25" t="s">
        <v>46</v>
      </c>
      <c r="B27" s="26"/>
      <c r="C27" s="43"/>
      <c r="D27" s="44"/>
      <c r="E27" s="44"/>
      <c r="F27" s="44"/>
      <c r="G27" s="44"/>
      <c r="H27" s="44"/>
      <c r="I27" s="44"/>
      <c r="J27" s="44"/>
      <c r="K27" s="44"/>
      <c r="L27" s="44"/>
      <c r="M27" s="44"/>
      <c r="N27" s="44"/>
      <c r="O27" s="44"/>
      <c r="P27" s="44"/>
      <c r="Q27" s="44"/>
      <c r="R27" s="44"/>
      <c r="S27" s="44"/>
      <c r="T27" s="44"/>
      <c r="U27" s="44"/>
      <c r="V27" s="44"/>
      <c r="W27" s="44"/>
    </row>
    <row r="28" spans="1:23" ht="17.25" customHeight="1" x14ac:dyDescent="0.25">
      <c r="A28" s="29" t="s">
        <v>13</v>
      </c>
      <c r="B28" s="64" t="s">
        <v>47</v>
      </c>
      <c r="C28" s="54">
        <v>10</v>
      </c>
      <c r="D28" s="52"/>
      <c r="E28" s="52"/>
      <c r="F28" s="52"/>
      <c r="G28" s="52"/>
      <c r="H28" s="52"/>
      <c r="I28" s="52"/>
      <c r="J28" s="52"/>
      <c r="K28" s="52"/>
      <c r="L28" s="52"/>
      <c r="M28" s="52"/>
      <c r="N28" s="52"/>
      <c r="O28" s="52"/>
      <c r="P28" s="52"/>
      <c r="Q28" s="52"/>
      <c r="R28" s="52"/>
      <c r="S28" s="52"/>
      <c r="T28" s="52"/>
      <c r="U28" s="52"/>
      <c r="V28" s="52"/>
      <c r="W28" s="52"/>
    </row>
    <row r="29" spans="1:23" x14ac:dyDescent="0.25">
      <c r="A29" s="29" t="s">
        <v>13</v>
      </c>
      <c r="B29" s="66" t="s">
        <v>48</v>
      </c>
      <c r="C29" s="55"/>
      <c r="D29" s="53"/>
      <c r="E29" s="53"/>
      <c r="F29" s="53"/>
      <c r="G29" s="53"/>
      <c r="H29" s="53"/>
      <c r="I29" s="53"/>
      <c r="J29" s="53"/>
      <c r="K29" s="53"/>
      <c r="L29" s="53"/>
      <c r="M29" s="53"/>
      <c r="N29" s="53"/>
      <c r="O29" s="53"/>
      <c r="P29" s="53"/>
      <c r="Q29" s="53"/>
      <c r="R29" s="53"/>
      <c r="S29" s="53"/>
      <c r="T29" s="53"/>
      <c r="U29" s="53"/>
      <c r="V29" s="53"/>
      <c r="W29" s="53"/>
    </row>
    <row r="30" spans="1:23" x14ac:dyDescent="0.25">
      <c r="A30" s="25" t="s">
        <v>49</v>
      </c>
      <c r="B30" s="26"/>
      <c r="C30" s="27"/>
      <c r="D30" s="28"/>
      <c r="E30" s="28"/>
      <c r="F30" s="28"/>
      <c r="G30" s="28"/>
      <c r="H30" s="28"/>
      <c r="I30" s="28"/>
      <c r="J30" s="28"/>
      <c r="K30" s="28"/>
      <c r="L30" s="28"/>
      <c r="M30" s="28"/>
      <c r="N30" s="28"/>
      <c r="O30" s="28"/>
      <c r="P30" s="28"/>
      <c r="Q30" s="28"/>
      <c r="R30" s="28"/>
      <c r="S30" s="28"/>
      <c r="T30" s="28"/>
      <c r="U30" s="28"/>
      <c r="V30" s="28"/>
      <c r="W30" s="28"/>
    </row>
    <row r="31" spans="1:23" x14ac:dyDescent="0.25">
      <c r="A31" s="29" t="s">
        <v>13</v>
      </c>
      <c r="B31" s="64" t="s">
        <v>50</v>
      </c>
      <c r="C31" s="54">
        <v>10</v>
      </c>
      <c r="D31" s="52"/>
      <c r="E31" s="52"/>
      <c r="F31" s="52"/>
      <c r="G31" s="52"/>
      <c r="H31" s="52"/>
      <c r="I31" s="52"/>
      <c r="J31" s="52"/>
      <c r="K31" s="52"/>
      <c r="L31" s="52"/>
      <c r="M31" s="52"/>
      <c r="N31" s="52"/>
      <c r="O31" s="52"/>
      <c r="P31" s="52"/>
      <c r="Q31" s="52"/>
      <c r="R31" s="52"/>
      <c r="S31" s="52"/>
      <c r="T31" s="52"/>
      <c r="U31" s="52"/>
      <c r="V31" s="52"/>
      <c r="W31" s="52"/>
    </row>
    <row r="32" spans="1:23" x14ac:dyDescent="0.25">
      <c r="A32" s="29" t="s">
        <v>13</v>
      </c>
      <c r="B32" s="64" t="s">
        <v>51</v>
      </c>
      <c r="C32" s="55"/>
      <c r="D32" s="53"/>
      <c r="E32" s="53"/>
      <c r="F32" s="53"/>
      <c r="G32" s="53"/>
      <c r="H32" s="53"/>
      <c r="I32" s="53"/>
      <c r="J32" s="53"/>
      <c r="K32" s="53"/>
      <c r="L32" s="53"/>
      <c r="M32" s="53"/>
      <c r="N32" s="53"/>
      <c r="O32" s="53"/>
      <c r="P32" s="53"/>
      <c r="Q32" s="53"/>
      <c r="R32" s="53"/>
      <c r="S32" s="53"/>
      <c r="T32" s="53"/>
      <c r="U32" s="53"/>
      <c r="V32" s="53"/>
      <c r="W32" s="53"/>
    </row>
    <row r="33" spans="1:23" x14ac:dyDescent="0.25">
      <c r="A33" s="29" t="s">
        <v>13</v>
      </c>
      <c r="B33" s="66" t="s">
        <v>52</v>
      </c>
      <c r="C33" s="55"/>
      <c r="D33" s="53"/>
      <c r="E33" s="53"/>
      <c r="F33" s="53"/>
      <c r="G33" s="53"/>
      <c r="H33" s="53"/>
      <c r="I33" s="53"/>
      <c r="J33" s="53"/>
      <c r="K33" s="53"/>
      <c r="L33" s="53"/>
      <c r="M33" s="53"/>
      <c r="N33" s="53"/>
      <c r="O33" s="53"/>
      <c r="P33" s="53"/>
      <c r="Q33" s="53"/>
      <c r="R33" s="53"/>
      <c r="S33" s="53"/>
      <c r="T33" s="53"/>
      <c r="U33" s="53"/>
      <c r="V33" s="53"/>
      <c r="W33" s="53"/>
    </row>
    <row r="34" spans="1:23" x14ac:dyDescent="0.25">
      <c r="A34" s="25" t="s">
        <v>53</v>
      </c>
      <c r="B34" s="26"/>
      <c r="C34" s="27"/>
      <c r="D34" s="28"/>
      <c r="E34" s="28"/>
      <c r="F34" s="28"/>
      <c r="G34" s="28"/>
      <c r="H34" s="28"/>
      <c r="I34" s="28"/>
      <c r="J34" s="28"/>
      <c r="K34" s="28"/>
      <c r="L34" s="28"/>
      <c r="M34" s="28"/>
      <c r="N34" s="28"/>
      <c r="O34" s="28"/>
      <c r="P34" s="28"/>
      <c r="Q34" s="28"/>
      <c r="R34" s="28"/>
      <c r="S34" s="28"/>
      <c r="T34" s="28"/>
      <c r="U34" s="28"/>
      <c r="V34" s="28"/>
      <c r="W34" s="28"/>
    </row>
    <row r="35" spans="1:23" ht="16.5" customHeight="1" x14ac:dyDescent="0.25">
      <c r="A35" s="29" t="s">
        <v>13</v>
      </c>
      <c r="B35" s="64" t="s">
        <v>54</v>
      </c>
      <c r="C35" s="54">
        <v>10</v>
      </c>
      <c r="D35" s="52"/>
      <c r="E35" s="52"/>
      <c r="F35" s="52"/>
      <c r="G35" s="52"/>
      <c r="H35" s="52"/>
      <c r="I35" s="52"/>
      <c r="J35" s="52"/>
      <c r="K35" s="52"/>
      <c r="L35" s="52"/>
      <c r="M35" s="52"/>
      <c r="N35" s="52"/>
      <c r="O35" s="52"/>
      <c r="P35" s="52"/>
      <c r="Q35" s="52"/>
      <c r="R35" s="52"/>
      <c r="S35" s="52"/>
      <c r="T35" s="52"/>
      <c r="U35" s="52"/>
      <c r="V35" s="52"/>
      <c r="W35" s="52"/>
    </row>
    <row r="36" spans="1:23" ht="15.75" customHeight="1" x14ac:dyDescent="0.25">
      <c r="A36" s="29" t="s">
        <v>13</v>
      </c>
      <c r="B36" s="64" t="s">
        <v>55</v>
      </c>
      <c r="C36" s="55"/>
      <c r="D36" s="53"/>
      <c r="E36" s="53"/>
      <c r="F36" s="53"/>
      <c r="G36" s="53"/>
      <c r="H36" s="53"/>
      <c r="I36" s="53"/>
      <c r="J36" s="53"/>
      <c r="K36" s="53"/>
      <c r="L36" s="53"/>
      <c r="M36" s="53"/>
      <c r="N36" s="53"/>
      <c r="O36" s="53"/>
      <c r="P36" s="53"/>
      <c r="Q36" s="53"/>
      <c r="R36" s="53"/>
      <c r="S36" s="53"/>
      <c r="T36" s="53"/>
      <c r="U36" s="53"/>
      <c r="V36" s="53"/>
      <c r="W36" s="53"/>
    </row>
    <row r="37" spans="1:23" ht="17.25" customHeight="1" x14ac:dyDescent="0.25">
      <c r="A37" s="29" t="s">
        <v>13</v>
      </c>
      <c r="B37" s="67" t="s">
        <v>56</v>
      </c>
      <c r="C37" s="55"/>
      <c r="D37" s="53"/>
      <c r="E37" s="53"/>
      <c r="F37" s="53"/>
      <c r="G37" s="53"/>
      <c r="H37" s="53"/>
      <c r="I37" s="53"/>
      <c r="J37" s="53"/>
      <c r="K37" s="53"/>
      <c r="L37" s="53"/>
      <c r="M37" s="53"/>
      <c r="N37" s="53"/>
      <c r="O37" s="53"/>
      <c r="P37" s="53"/>
      <c r="Q37" s="53"/>
      <c r="R37" s="53"/>
      <c r="S37" s="53"/>
      <c r="T37" s="53"/>
      <c r="U37" s="53"/>
      <c r="V37" s="53"/>
      <c r="W37" s="53"/>
    </row>
    <row r="38" spans="1:23" x14ac:dyDescent="0.25">
      <c r="A38" s="72" t="s">
        <v>14</v>
      </c>
      <c r="B38" s="72"/>
      <c r="C38" s="9">
        <f t="shared" ref="C38:W38" si="0">SUM(C6:C37)</f>
        <v>80</v>
      </c>
      <c r="D38" s="9">
        <f t="shared" si="0"/>
        <v>0</v>
      </c>
      <c r="E38" s="9">
        <f t="shared" si="0"/>
        <v>0</v>
      </c>
      <c r="F38" s="9">
        <f t="shared" si="0"/>
        <v>0</v>
      </c>
      <c r="G38" s="9">
        <f t="shared" si="0"/>
        <v>0</v>
      </c>
      <c r="H38" s="9">
        <f t="shared" si="0"/>
        <v>0</v>
      </c>
      <c r="I38" s="9">
        <f t="shared" si="0"/>
        <v>0</v>
      </c>
      <c r="J38" s="9">
        <f t="shared" si="0"/>
        <v>0</v>
      </c>
      <c r="K38" s="9">
        <f t="shared" si="0"/>
        <v>0</v>
      </c>
      <c r="L38" s="9">
        <f t="shared" si="0"/>
        <v>0</v>
      </c>
      <c r="M38" s="9">
        <f t="shared" si="0"/>
        <v>0</v>
      </c>
      <c r="N38" s="9">
        <f t="shared" si="0"/>
        <v>0</v>
      </c>
      <c r="O38" s="9">
        <f t="shared" si="0"/>
        <v>0</v>
      </c>
      <c r="P38" s="9">
        <f t="shared" si="0"/>
        <v>0</v>
      </c>
      <c r="Q38" s="9">
        <f t="shared" si="0"/>
        <v>0</v>
      </c>
      <c r="R38" s="9">
        <f t="shared" si="0"/>
        <v>0</v>
      </c>
      <c r="S38" s="9">
        <f t="shared" si="0"/>
        <v>0</v>
      </c>
      <c r="T38" s="9">
        <f t="shared" si="0"/>
        <v>0</v>
      </c>
      <c r="U38" s="9">
        <f t="shared" si="0"/>
        <v>0</v>
      </c>
      <c r="V38" s="9">
        <f t="shared" si="0"/>
        <v>0</v>
      </c>
      <c r="W38" s="9">
        <f t="shared" si="0"/>
        <v>0</v>
      </c>
    </row>
    <row r="40" spans="1:23" x14ac:dyDescent="0.25">
      <c r="A40" t="s">
        <v>15</v>
      </c>
      <c r="B40" t="s">
        <v>16</v>
      </c>
    </row>
    <row r="41" spans="1:23" x14ac:dyDescent="0.25">
      <c r="B41" t="s">
        <v>17</v>
      </c>
    </row>
  </sheetData>
  <sheetProtection algorithmName="SHA-512" hashValue="itSep2bZNRe1uq3u0QUTZXdpgzbEZjcvuvNRMyHiIESRbZzWhjR5wQRYiFOHgjNjMTUmP8ygeYOJze1+Bse+kg==" saltValue="SN0exGAu/pMgxXr/5ptBOA==" spinCount="100000" sheet="1" objects="1" scenarios="1" selectLockedCells="1"/>
  <mergeCells count="167">
    <mergeCell ref="V2:V5"/>
    <mergeCell ref="W2:W5"/>
    <mergeCell ref="P2:P5"/>
    <mergeCell ref="Q2:Q5"/>
    <mergeCell ref="R2:R5"/>
    <mergeCell ref="S2:S5"/>
    <mergeCell ref="T2:T5"/>
    <mergeCell ref="U2:U5"/>
    <mergeCell ref="O2:O5"/>
    <mergeCell ref="C7:C10"/>
    <mergeCell ref="D7:D10"/>
    <mergeCell ref="U12:U14"/>
    <mergeCell ref="M2:M5"/>
    <mergeCell ref="N2:N5"/>
    <mergeCell ref="P7:P10"/>
    <mergeCell ref="Q7:Q10"/>
    <mergeCell ref="H7:H10"/>
    <mergeCell ref="I7:I10"/>
    <mergeCell ref="J7:J10"/>
    <mergeCell ref="K7:K10"/>
    <mergeCell ref="L7:L10"/>
    <mergeCell ref="O7:O10"/>
    <mergeCell ref="D2:D5"/>
    <mergeCell ref="E2:E5"/>
    <mergeCell ref="F2:F5"/>
    <mergeCell ref="G2:G5"/>
    <mergeCell ref="H2:H5"/>
    <mergeCell ref="I2:I5"/>
    <mergeCell ref="J2:J5"/>
    <mergeCell ref="K2:K5"/>
    <mergeCell ref="L2:L5"/>
    <mergeCell ref="C12:C14"/>
    <mergeCell ref="D12:D14"/>
    <mergeCell ref="E12:E14"/>
    <mergeCell ref="F12:F14"/>
    <mergeCell ref="G12:G14"/>
    <mergeCell ref="H12:H14"/>
    <mergeCell ref="I12:I14"/>
    <mergeCell ref="J12:J14"/>
    <mergeCell ref="K12:K14"/>
    <mergeCell ref="N16:N18"/>
    <mergeCell ref="O16:O18"/>
    <mergeCell ref="P16:P18"/>
    <mergeCell ref="Q16:Q18"/>
    <mergeCell ref="R12:R14"/>
    <mergeCell ref="S12:S14"/>
    <mergeCell ref="T12:T14"/>
    <mergeCell ref="E7:E10"/>
    <mergeCell ref="F7:F10"/>
    <mergeCell ref="G7:G10"/>
    <mergeCell ref="L16:L18"/>
    <mergeCell ref="M16:M18"/>
    <mergeCell ref="L12:L14"/>
    <mergeCell ref="M12:M14"/>
    <mergeCell ref="N12:N14"/>
    <mergeCell ref="O12:O14"/>
    <mergeCell ref="P12:P14"/>
    <mergeCell ref="Q12:Q14"/>
    <mergeCell ref="R7:R10"/>
    <mergeCell ref="S7:S10"/>
    <mergeCell ref="T7:T10"/>
    <mergeCell ref="M7:M10"/>
    <mergeCell ref="N7:N10"/>
    <mergeCell ref="V12:V14"/>
    <mergeCell ref="W16:W18"/>
    <mergeCell ref="R16:R18"/>
    <mergeCell ref="S16:S18"/>
    <mergeCell ref="T16:T18"/>
    <mergeCell ref="U16:U18"/>
    <mergeCell ref="V16:V18"/>
    <mergeCell ref="U7:U10"/>
    <mergeCell ref="V7:V10"/>
    <mergeCell ref="W12:W14"/>
    <mergeCell ref="W7:W10"/>
    <mergeCell ref="C16:C18"/>
    <mergeCell ref="D16:D18"/>
    <mergeCell ref="E16:E18"/>
    <mergeCell ref="F16:F18"/>
    <mergeCell ref="G16:G18"/>
    <mergeCell ref="H16:H18"/>
    <mergeCell ref="I16:I18"/>
    <mergeCell ref="J16:J18"/>
    <mergeCell ref="K16:K18"/>
    <mergeCell ref="N28:N29"/>
    <mergeCell ref="O28:O29"/>
    <mergeCell ref="P28:P29"/>
    <mergeCell ref="Q28:Q29"/>
    <mergeCell ref="N20:N26"/>
    <mergeCell ref="M20:M26"/>
    <mergeCell ref="L20:L26"/>
    <mergeCell ref="C28:C29"/>
    <mergeCell ref="D28:D29"/>
    <mergeCell ref="E28:E29"/>
    <mergeCell ref="F28:F29"/>
    <mergeCell ref="G28:G29"/>
    <mergeCell ref="H28:H29"/>
    <mergeCell ref="I28:I29"/>
    <mergeCell ref="J28:J29"/>
    <mergeCell ref="K28:K29"/>
    <mergeCell ref="C20:C26"/>
    <mergeCell ref="K20:K26"/>
    <mergeCell ref="J20:J26"/>
    <mergeCell ref="H20:H26"/>
    <mergeCell ref="G20:G26"/>
    <mergeCell ref="F20:F26"/>
    <mergeCell ref="E20:E26"/>
    <mergeCell ref="D20:D26"/>
    <mergeCell ref="W28:W29"/>
    <mergeCell ref="C31:C33"/>
    <mergeCell ref="D31:D33"/>
    <mergeCell ref="E31:E33"/>
    <mergeCell ref="F31:F33"/>
    <mergeCell ref="G31:G33"/>
    <mergeCell ref="H31:H33"/>
    <mergeCell ref="I31:I33"/>
    <mergeCell ref="J31:J33"/>
    <mergeCell ref="K31:K33"/>
    <mergeCell ref="L31:L33"/>
    <mergeCell ref="M31:M33"/>
    <mergeCell ref="N31:N33"/>
    <mergeCell ref="O31:O33"/>
    <mergeCell ref="P31:P33"/>
    <mergeCell ref="Q31:Q33"/>
    <mergeCell ref="R28:R29"/>
    <mergeCell ref="S28:S29"/>
    <mergeCell ref="T28:T29"/>
    <mergeCell ref="U28:U29"/>
    <mergeCell ref="V28:V29"/>
    <mergeCell ref="W31:W33"/>
    <mergeCell ref="L28:L29"/>
    <mergeCell ref="M28:M29"/>
    <mergeCell ref="C35:C37"/>
    <mergeCell ref="D35:D37"/>
    <mergeCell ref="E35:E37"/>
    <mergeCell ref="F35:F37"/>
    <mergeCell ref="G35:G37"/>
    <mergeCell ref="H35:H37"/>
    <mergeCell ref="I35:I37"/>
    <mergeCell ref="J35:J37"/>
    <mergeCell ref="K35:K37"/>
    <mergeCell ref="U31:U33"/>
    <mergeCell ref="V31:V33"/>
    <mergeCell ref="W35:W37"/>
    <mergeCell ref="R35:R37"/>
    <mergeCell ref="S35:S37"/>
    <mergeCell ref="T35:T37"/>
    <mergeCell ref="U35:U37"/>
    <mergeCell ref="V35:V37"/>
    <mergeCell ref="L35:L37"/>
    <mergeCell ref="M35:M37"/>
    <mergeCell ref="N35:N37"/>
    <mergeCell ref="O35:O37"/>
    <mergeCell ref="P35:P37"/>
    <mergeCell ref="Q35:Q37"/>
    <mergeCell ref="R31:R33"/>
    <mergeCell ref="S31:S33"/>
    <mergeCell ref="T31:T33"/>
    <mergeCell ref="I20:I26"/>
    <mergeCell ref="W20:W26"/>
    <mergeCell ref="V20:V26"/>
    <mergeCell ref="U20:U26"/>
    <mergeCell ref="T20:T26"/>
    <mergeCell ref="S20:S26"/>
    <mergeCell ref="R20:R26"/>
    <mergeCell ref="Q20:Q26"/>
    <mergeCell ref="P20:P26"/>
    <mergeCell ref="O20:O26"/>
  </mergeCells>
  <conditionalFormatting sqref="D7:W7">
    <cfRule type="expression" dxfId="21" priority="242">
      <formula>D7&gt;$C7</formula>
    </cfRule>
  </conditionalFormatting>
  <conditionalFormatting sqref="D6">
    <cfRule type="expression" dxfId="20" priority="202">
      <formula>D6&gt;$C6</formula>
    </cfRule>
  </conditionalFormatting>
  <conditionalFormatting sqref="E6:W6">
    <cfRule type="expression" dxfId="19" priority="201">
      <formula>E6&gt;$C6</formula>
    </cfRule>
  </conditionalFormatting>
  <conditionalFormatting sqref="D11">
    <cfRule type="expression" dxfId="18" priority="200">
      <formula>D11&gt;$C11</formula>
    </cfRule>
  </conditionalFormatting>
  <conditionalFormatting sqref="E11:W11">
    <cfRule type="expression" dxfId="17" priority="199">
      <formula>E11&gt;$C11</formula>
    </cfRule>
  </conditionalFormatting>
  <conditionalFormatting sqref="D15">
    <cfRule type="expression" dxfId="16" priority="198">
      <formula>D15&gt;$C15</formula>
    </cfRule>
  </conditionalFormatting>
  <conditionalFormatting sqref="E15:W15">
    <cfRule type="expression" dxfId="15" priority="197">
      <formula>E15&gt;$C15</formula>
    </cfRule>
  </conditionalFormatting>
  <conditionalFormatting sqref="D19">
    <cfRule type="expression" dxfId="14" priority="196">
      <formula>D19&gt;$C19</formula>
    </cfRule>
  </conditionalFormatting>
  <conditionalFormatting sqref="E19:W19">
    <cfRule type="expression" dxfId="13" priority="195">
      <formula>E19&gt;$C19</formula>
    </cfRule>
  </conditionalFormatting>
  <conditionalFormatting sqref="D27">
    <cfRule type="expression" dxfId="12" priority="194">
      <formula>D27&gt;$C27</formula>
    </cfRule>
  </conditionalFormatting>
  <conditionalFormatting sqref="E27:W27">
    <cfRule type="expression" dxfId="11" priority="193">
      <formula>E27&gt;$C27</formula>
    </cfRule>
  </conditionalFormatting>
  <conditionalFormatting sqref="D30">
    <cfRule type="expression" dxfId="10" priority="192">
      <formula>D30&gt;$C30</formula>
    </cfRule>
  </conditionalFormatting>
  <conditionalFormatting sqref="E30:W30">
    <cfRule type="expression" dxfId="9" priority="191">
      <formula>E30&gt;$C30</formula>
    </cfRule>
  </conditionalFormatting>
  <conditionalFormatting sqref="D34">
    <cfRule type="expression" dxfId="8" priority="190">
      <formula>D34&gt;$C34</formula>
    </cfRule>
  </conditionalFormatting>
  <conditionalFormatting sqref="E34:W34">
    <cfRule type="expression" dxfId="7" priority="189">
      <formula>E34&gt;$C34</formula>
    </cfRule>
  </conditionalFormatting>
  <conditionalFormatting sqref="D12:W12">
    <cfRule type="expression" dxfId="6" priority="182">
      <formula>D12&gt;$C12</formula>
    </cfRule>
  </conditionalFormatting>
  <conditionalFormatting sqref="D16:W16">
    <cfRule type="expression" dxfId="5" priority="162">
      <formula>D16&gt;$C16</formula>
    </cfRule>
  </conditionalFormatting>
  <conditionalFormatting sqref="D20:W20">
    <cfRule type="expression" dxfId="4" priority="142">
      <formula>D20&gt;$C20</formula>
    </cfRule>
  </conditionalFormatting>
  <conditionalFormatting sqref="D28:W28">
    <cfRule type="expression" dxfId="3" priority="122">
      <formula>D28&gt;$C28</formula>
    </cfRule>
  </conditionalFormatting>
  <conditionalFormatting sqref="D31:W31">
    <cfRule type="expression" dxfId="2" priority="102">
      <formula>D31&gt;$C31</formula>
    </cfRule>
  </conditionalFormatting>
  <conditionalFormatting sqref="D35:W35">
    <cfRule type="expression" dxfId="1" priority="82">
      <formula>D35&gt;$C35</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6" sqref="I1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Garden Design 5N2551 V2</v>
      </c>
    </row>
    <row r="6" spans="1:9" ht="25.5" x14ac:dyDescent="0.25">
      <c r="A6" s="16" t="s">
        <v>7</v>
      </c>
      <c r="B6" s="16" t="s">
        <v>9</v>
      </c>
      <c r="C6" s="16" t="s">
        <v>8</v>
      </c>
      <c r="D6" s="17" t="s">
        <v>20</v>
      </c>
      <c r="E6" s="17" t="s">
        <v>22</v>
      </c>
      <c r="F6" s="17" t="s">
        <v>21</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Exam!$D$18</f>
        <v>0</v>
      </c>
      <c r="F7" s="20">
        <f>'Collection of Work'!$D$38</f>
        <v>0</v>
      </c>
      <c r="G7" s="20" t="str">
        <f t="shared" ref="G7:G26" si="0">IF(B7="","",SUM(E7:F7))</f>
        <v/>
      </c>
      <c r="H7" s="20" t="str">
        <f>IF(G7="","",IF(G7&gt;79,"D",IF(G7&gt;64,"M", IF(G7&gt;49,"P",IF(G7&lt;50,"U")))))</f>
        <v/>
      </c>
      <c r="I7" s="22"/>
    </row>
    <row r="8" spans="1:9" ht="23.25" customHeight="1" x14ac:dyDescent="0.25">
      <c r="A8" s="19">
        <v>2</v>
      </c>
      <c r="B8" s="23" t="str">
        <f>IF(Learners!C12="","",Learners!C12)</f>
        <v/>
      </c>
      <c r="C8" s="23" t="str">
        <f>IF(Learners!B12="","",Learners!B12)</f>
        <v/>
      </c>
      <c r="D8" s="19" t="str">
        <f>IF(Learners!D12="","",Learners!D12)</f>
        <v/>
      </c>
      <c r="E8" s="19">
        <f>Exam!$E$18</f>
        <v>0</v>
      </c>
      <c r="F8" s="19">
        <f>'Collection of Work'!$E$38</f>
        <v>0</v>
      </c>
      <c r="G8" s="19" t="str">
        <f t="shared" si="0"/>
        <v/>
      </c>
      <c r="H8" s="19" t="str">
        <f t="shared" ref="H8:H26" si="1">IF(G8="","",IF(G8&gt;79,"D",IF(G8&gt;64,"M", IF(G8&gt;49,"P",IF(G8&lt;50,"U")))))</f>
        <v/>
      </c>
      <c r="I8" s="24"/>
    </row>
    <row r="9" spans="1:9" ht="23.25" customHeight="1" x14ac:dyDescent="0.25">
      <c r="A9" s="20">
        <v>3</v>
      </c>
      <c r="B9" s="21" t="str">
        <f>IF(Learners!C13="","",Learners!C13)</f>
        <v/>
      </c>
      <c r="C9" s="21" t="str">
        <f>IF(Learners!B13="","",Learners!B13)</f>
        <v/>
      </c>
      <c r="D9" s="20" t="str">
        <f>IF(Learners!D13="","",Learners!D13)</f>
        <v/>
      </c>
      <c r="E9" s="20">
        <f>Exam!$F$18</f>
        <v>0</v>
      </c>
      <c r="F9" s="20">
        <f>'Collection of Work'!$F$38</f>
        <v>0</v>
      </c>
      <c r="G9" s="20" t="str">
        <f t="shared" si="0"/>
        <v/>
      </c>
      <c r="H9" s="20" t="str">
        <f t="shared" si="1"/>
        <v/>
      </c>
      <c r="I9" s="22"/>
    </row>
    <row r="10" spans="1:9" ht="23.25" customHeight="1" x14ac:dyDescent="0.25">
      <c r="A10" s="19">
        <v>4</v>
      </c>
      <c r="B10" s="23" t="str">
        <f>IF(Learners!C14="","",Learners!C14)</f>
        <v/>
      </c>
      <c r="C10" s="23" t="str">
        <f>IF(Learners!B14="","",Learners!B14)</f>
        <v/>
      </c>
      <c r="D10" s="19" t="str">
        <f>IF(Learners!D14="","",Learners!D14)</f>
        <v/>
      </c>
      <c r="E10" s="19">
        <f>Exam!$G$18</f>
        <v>0</v>
      </c>
      <c r="F10" s="19">
        <f>'Collection of Work'!$G$38</f>
        <v>0</v>
      </c>
      <c r="G10" s="19" t="str">
        <f t="shared" si="0"/>
        <v/>
      </c>
      <c r="H10" s="19" t="str">
        <f t="shared" si="1"/>
        <v/>
      </c>
      <c r="I10" s="24"/>
    </row>
    <row r="11" spans="1:9" ht="23.25" customHeight="1" x14ac:dyDescent="0.25">
      <c r="A11" s="20">
        <v>5</v>
      </c>
      <c r="B11" s="21" t="str">
        <f>IF(Learners!C15="","",Learners!C15)</f>
        <v/>
      </c>
      <c r="C11" s="21" t="str">
        <f>IF(Learners!B15="","",Learners!B15)</f>
        <v/>
      </c>
      <c r="D11" s="20" t="str">
        <f>IF(Learners!D15="","",Learners!D15)</f>
        <v/>
      </c>
      <c r="E11" s="20">
        <f>Exam!$H$18</f>
        <v>0</v>
      </c>
      <c r="F11" s="20">
        <f>'Collection of Work'!$H$38</f>
        <v>0</v>
      </c>
      <c r="G11" s="20" t="str">
        <f t="shared" si="0"/>
        <v/>
      </c>
      <c r="H11" s="20" t="str">
        <f t="shared" si="1"/>
        <v/>
      </c>
      <c r="I11" s="22"/>
    </row>
    <row r="12" spans="1:9" ht="23.25" customHeight="1" x14ac:dyDescent="0.25">
      <c r="A12" s="19">
        <v>6</v>
      </c>
      <c r="B12" s="23" t="str">
        <f>IF(Learners!C16="","",Learners!C16)</f>
        <v/>
      </c>
      <c r="C12" s="23" t="str">
        <f>IF(Learners!B16="","",Learners!B16)</f>
        <v/>
      </c>
      <c r="D12" s="19" t="str">
        <f>IF(Learners!D16="","",Learners!D16)</f>
        <v/>
      </c>
      <c r="E12" s="19">
        <f>Exam!$I$18</f>
        <v>0</v>
      </c>
      <c r="F12" s="19">
        <f>'Collection of Work'!$I$38</f>
        <v>0</v>
      </c>
      <c r="G12" s="19" t="str">
        <f t="shared" si="0"/>
        <v/>
      </c>
      <c r="H12" s="19" t="str">
        <f t="shared" si="1"/>
        <v/>
      </c>
      <c r="I12" s="24"/>
    </row>
    <row r="13" spans="1:9" ht="23.25" customHeight="1" x14ac:dyDescent="0.25">
      <c r="A13" s="20">
        <v>7</v>
      </c>
      <c r="B13" s="21" t="str">
        <f>IF(Learners!C17="","",Learners!C17)</f>
        <v/>
      </c>
      <c r="C13" s="21" t="str">
        <f>IF(Learners!B17="","",Learners!B17)</f>
        <v/>
      </c>
      <c r="D13" s="20" t="str">
        <f>IF(Learners!D17="","",Learners!D17)</f>
        <v/>
      </c>
      <c r="E13" s="20">
        <f>Exam!$J$18</f>
        <v>0</v>
      </c>
      <c r="F13" s="20">
        <f>'Collection of Work'!$J$38</f>
        <v>0</v>
      </c>
      <c r="G13" s="20" t="str">
        <f t="shared" si="0"/>
        <v/>
      </c>
      <c r="H13" s="20" t="str">
        <f t="shared" si="1"/>
        <v/>
      </c>
      <c r="I13" s="22"/>
    </row>
    <row r="14" spans="1:9" ht="23.25" customHeight="1" x14ac:dyDescent="0.25">
      <c r="A14" s="19">
        <v>8</v>
      </c>
      <c r="B14" s="23" t="str">
        <f>IF(Learners!C18="","",Learners!C18)</f>
        <v/>
      </c>
      <c r="C14" s="23" t="str">
        <f>IF(Learners!B18="","",Learners!B18)</f>
        <v/>
      </c>
      <c r="D14" s="19" t="str">
        <f>IF(Learners!D18="","",Learners!D18)</f>
        <v/>
      </c>
      <c r="E14" s="19">
        <f>Exam!$K$18</f>
        <v>0</v>
      </c>
      <c r="F14" s="19">
        <f>'Collection of Work'!$K$38</f>
        <v>0</v>
      </c>
      <c r="G14" s="19" t="str">
        <f t="shared" si="0"/>
        <v/>
      </c>
      <c r="H14" s="19" t="str">
        <f t="shared" si="1"/>
        <v/>
      </c>
      <c r="I14" s="24"/>
    </row>
    <row r="15" spans="1:9" ht="23.25" customHeight="1" x14ac:dyDescent="0.25">
      <c r="A15" s="20">
        <v>9</v>
      </c>
      <c r="B15" s="21" t="str">
        <f>IF(Learners!C19="","",Learners!C19)</f>
        <v/>
      </c>
      <c r="C15" s="21" t="str">
        <f>IF(Learners!B19="","",Learners!B19)</f>
        <v/>
      </c>
      <c r="D15" s="20" t="str">
        <f>IF(Learners!D19="","",Learners!D19)</f>
        <v/>
      </c>
      <c r="E15" s="20">
        <f>Exam!$L$18</f>
        <v>0</v>
      </c>
      <c r="F15" s="20">
        <f>'Collection of Work'!$L$38</f>
        <v>0</v>
      </c>
      <c r="G15" s="20" t="str">
        <f t="shared" si="0"/>
        <v/>
      </c>
      <c r="H15" s="20" t="str">
        <f t="shared" si="1"/>
        <v/>
      </c>
      <c r="I15" s="22"/>
    </row>
    <row r="16" spans="1:9" ht="23.25" customHeight="1" x14ac:dyDescent="0.25">
      <c r="A16" s="19">
        <v>10</v>
      </c>
      <c r="B16" s="23" t="str">
        <f>IF(Learners!C20="","",Learners!C20)</f>
        <v/>
      </c>
      <c r="C16" s="23" t="str">
        <f>IF(Learners!B20="","",Learners!B20)</f>
        <v/>
      </c>
      <c r="D16" s="19" t="str">
        <f>IF(Learners!D20="","",Learners!D20)</f>
        <v/>
      </c>
      <c r="E16" s="19">
        <f>Exam!$M$18</f>
        <v>0</v>
      </c>
      <c r="F16" s="19">
        <f>'Collection of Work'!$M$38</f>
        <v>0</v>
      </c>
      <c r="G16" s="19" t="str">
        <f t="shared" si="0"/>
        <v/>
      </c>
      <c r="H16" s="19" t="str">
        <f t="shared" si="1"/>
        <v/>
      </c>
      <c r="I16" s="24"/>
    </row>
    <row r="17" spans="1:9" ht="23.25" customHeight="1" x14ac:dyDescent="0.25">
      <c r="A17" s="20">
        <v>11</v>
      </c>
      <c r="B17" s="21" t="str">
        <f>IF(Learners!C21="","",Learners!C21)</f>
        <v/>
      </c>
      <c r="C17" s="21" t="str">
        <f>IF(Learners!B21="","",Learners!B21)</f>
        <v/>
      </c>
      <c r="D17" s="20" t="str">
        <f>IF(Learners!D21="","",Learners!D21)</f>
        <v/>
      </c>
      <c r="E17" s="20">
        <f>Exam!$N$18</f>
        <v>0</v>
      </c>
      <c r="F17" s="20">
        <f>'Collection of Work'!$N$38</f>
        <v>0</v>
      </c>
      <c r="G17" s="20" t="str">
        <f t="shared" si="0"/>
        <v/>
      </c>
      <c r="H17" s="20" t="str">
        <f t="shared" si="1"/>
        <v/>
      </c>
      <c r="I17" s="22"/>
    </row>
    <row r="18" spans="1:9" ht="23.25" customHeight="1" x14ac:dyDescent="0.25">
      <c r="A18" s="19">
        <v>12</v>
      </c>
      <c r="B18" s="23" t="str">
        <f>IF(Learners!C22="","",Learners!C22)</f>
        <v/>
      </c>
      <c r="C18" s="23" t="str">
        <f>IF(Learners!B22="","",Learners!B22)</f>
        <v/>
      </c>
      <c r="D18" s="19" t="str">
        <f>IF(Learners!D22="","",Learners!D22)</f>
        <v/>
      </c>
      <c r="E18" s="19">
        <f>Exam!$O$18</f>
        <v>0</v>
      </c>
      <c r="F18" s="19">
        <f>'Collection of Work'!$O$38</f>
        <v>0</v>
      </c>
      <c r="G18" s="19" t="str">
        <f t="shared" si="0"/>
        <v/>
      </c>
      <c r="H18" s="19" t="str">
        <f t="shared" si="1"/>
        <v/>
      </c>
      <c r="I18" s="24"/>
    </row>
    <row r="19" spans="1:9" ht="23.25" customHeight="1" x14ac:dyDescent="0.25">
      <c r="A19" s="20">
        <v>13</v>
      </c>
      <c r="B19" s="21" t="str">
        <f>IF(Learners!C23="","",Learners!C23)</f>
        <v/>
      </c>
      <c r="C19" s="21" t="str">
        <f>IF(Learners!B23="","",Learners!B23)</f>
        <v/>
      </c>
      <c r="D19" s="20" t="str">
        <f>IF(Learners!D23="","",Learners!D23)</f>
        <v/>
      </c>
      <c r="E19" s="20">
        <f>Exam!$P$18</f>
        <v>0</v>
      </c>
      <c r="F19" s="20">
        <f>'Collection of Work'!$P$38</f>
        <v>0</v>
      </c>
      <c r="G19" s="20" t="str">
        <f t="shared" si="0"/>
        <v/>
      </c>
      <c r="H19" s="20" t="str">
        <f t="shared" si="1"/>
        <v/>
      </c>
      <c r="I19" s="22"/>
    </row>
    <row r="20" spans="1:9" ht="23.25" customHeight="1" x14ac:dyDescent="0.25">
      <c r="A20" s="19">
        <v>14</v>
      </c>
      <c r="B20" s="23" t="str">
        <f>IF(Learners!C24="","",Learners!C24)</f>
        <v/>
      </c>
      <c r="C20" s="23" t="str">
        <f>IF(Learners!B24="","",Learners!B24)</f>
        <v/>
      </c>
      <c r="D20" s="19" t="str">
        <f>IF(Learners!D24="","",Learners!D24)</f>
        <v/>
      </c>
      <c r="E20" s="19">
        <f>Exam!$Q$18</f>
        <v>0</v>
      </c>
      <c r="F20" s="19">
        <f>'Collection of Work'!$Q$38</f>
        <v>0</v>
      </c>
      <c r="G20" s="19" t="str">
        <f t="shared" si="0"/>
        <v/>
      </c>
      <c r="H20" s="19" t="str">
        <f t="shared" si="1"/>
        <v/>
      </c>
      <c r="I20" s="24"/>
    </row>
    <row r="21" spans="1:9" ht="23.25" customHeight="1" x14ac:dyDescent="0.25">
      <c r="A21" s="20">
        <v>15</v>
      </c>
      <c r="B21" s="21" t="str">
        <f>IF(Learners!C25="","",Learners!C25)</f>
        <v/>
      </c>
      <c r="C21" s="21" t="str">
        <f>IF(Learners!B25="","",Learners!B25)</f>
        <v/>
      </c>
      <c r="D21" s="20" t="str">
        <f>IF(Learners!D25="","",Learners!D25)</f>
        <v/>
      </c>
      <c r="E21" s="20">
        <f>Exam!$R$18</f>
        <v>0</v>
      </c>
      <c r="F21" s="20">
        <f>'Collection of Work'!$R$38</f>
        <v>0</v>
      </c>
      <c r="G21" s="20" t="str">
        <f t="shared" si="0"/>
        <v/>
      </c>
      <c r="H21" s="20" t="str">
        <f t="shared" si="1"/>
        <v/>
      </c>
      <c r="I21" s="22"/>
    </row>
    <row r="22" spans="1:9" ht="23.25" customHeight="1" x14ac:dyDescent="0.25">
      <c r="A22" s="19">
        <v>16</v>
      </c>
      <c r="B22" s="23" t="str">
        <f>IF(Learners!C26="","",Learners!C26)</f>
        <v/>
      </c>
      <c r="C22" s="23" t="str">
        <f>IF(Learners!B26="","",Learners!B26)</f>
        <v/>
      </c>
      <c r="D22" s="19" t="str">
        <f>IF(Learners!D26="","",Learners!D26)</f>
        <v/>
      </c>
      <c r="E22" s="19">
        <f>Exam!$S$18</f>
        <v>0</v>
      </c>
      <c r="F22" s="19">
        <f>'Collection of Work'!$S$38</f>
        <v>0</v>
      </c>
      <c r="G22" s="19" t="str">
        <f t="shared" si="0"/>
        <v/>
      </c>
      <c r="H22" s="19" t="str">
        <f t="shared" si="1"/>
        <v/>
      </c>
      <c r="I22" s="24"/>
    </row>
    <row r="23" spans="1:9" ht="23.25" customHeight="1" x14ac:dyDescent="0.25">
      <c r="A23" s="20">
        <v>17</v>
      </c>
      <c r="B23" s="21" t="str">
        <f>IF(Learners!C27="","",Learners!C27)</f>
        <v/>
      </c>
      <c r="C23" s="21" t="str">
        <f>IF(Learners!B27="","",Learners!B27)</f>
        <v/>
      </c>
      <c r="D23" s="20" t="str">
        <f>IF(Learners!D27="","",Learners!D27)</f>
        <v/>
      </c>
      <c r="E23" s="20">
        <f>Exam!$T$18</f>
        <v>0</v>
      </c>
      <c r="F23" s="20">
        <f>'Collection of Work'!$T$38</f>
        <v>0</v>
      </c>
      <c r="G23" s="20" t="str">
        <f t="shared" si="0"/>
        <v/>
      </c>
      <c r="H23" s="20" t="str">
        <f t="shared" si="1"/>
        <v/>
      </c>
      <c r="I23" s="22"/>
    </row>
    <row r="24" spans="1:9" ht="23.25" customHeight="1" x14ac:dyDescent="0.25">
      <c r="A24" s="19">
        <v>18</v>
      </c>
      <c r="B24" s="23" t="str">
        <f>IF(Learners!C28="","",Learners!C28)</f>
        <v/>
      </c>
      <c r="C24" s="23" t="str">
        <f>IF(Learners!B28="","",Learners!B28)</f>
        <v/>
      </c>
      <c r="D24" s="19" t="str">
        <f>IF(Learners!D28="","",Learners!D28)</f>
        <v/>
      </c>
      <c r="E24" s="19">
        <f>Exam!$U$18</f>
        <v>0</v>
      </c>
      <c r="F24" s="19">
        <f>'Collection of Work'!$U$38</f>
        <v>0</v>
      </c>
      <c r="G24" s="19" t="str">
        <f t="shared" si="0"/>
        <v/>
      </c>
      <c r="H24" s="19" t="str">
        <f t="shared" si="1"/>
        <v/>
      </c>
      <c r="I24" s="24"/>
    </row>
    <row r="25" spans="1:9" ht="23.25" customHeight="1" x14ac:dyDescent="0.25">
      <c r="A25" s="20">
        <v>19</v>
      </c>
      <c r="B25" s="21" t="str">
        <f>IF(Learners!C29="","",Learners!C29)</f>
        <v/>
      </c>
      <c r="C25" s="21" t="str">
        <f>IF(Learners!B29="","",Learners!B29)</f>
        <v/>
      </c>
      <c r="D25" s="20" t="str">
        <f>IF(Learners!D29="","",Learners!D29)</f>
        <v/>
      </c>
      <c r="E25" s="20">
        <f>Exam!$V$18</f>
        <v>0</v>
      </c>
      <c r="F25" s="20">
        <f>'Collection of Work'!$V$38</f>
        <v>0</v>
      </c>
      <c r="G25" s="20" t="str">
        <f t="shared" si="0"/>
        <v/>
      </c>
      <c r="H25" s="20" t="str">
        <f t="shared" si="1"/>
        <v/>
      </c>
      <c r="I25" s="22"/>
    </row>
    <row r="26" spans="1:9" ht="23.25" customHeight="1" x14ac:dyDescent="0.25">
      <c r="A26" s="19">
        <v>20</v>
      </c>
      <c r="B26" s="23" t="str">
        <f>IF(Learners!C30="","",Learners!C30)</f>
        <v/>
      </c>
      <c r="C26" s="23" t="str">
        <f>IF(Learners!B30="","",Learners!B30)</f>
        <v/>
      </c>
      <c r="D26" s="19" t="str">
        <f>IF(Learners!D30="","",Learners!D30)</f>
        <v/>
      </c>
      <c r="E26" s="19">
        <f>Exam!$W$18</f>
        <v>0</v>
      </c>
      <c r="F26" s="19">
        <f>'Collection of Work'!$W$38</f>
        <v>0</v>
      </c>
      <c r="G26" s="19" t="str">
        <f t="shared" si="0"/>
        <v/>
      </c>
      <c r="H26" s="19" t="str">
        <f t="shared" si="1"/>
        <v/>
      </c>
      <c r="I26" s="24"/>
    </row>
    <row r="27" spans="1:9" x14ac:dyDescent="0.25">
      <c r="I27" s="18"/>
    </row>
    <row r="28" spans="1:9" ht="29.25" customHeight="1" x14ac:dyDescent="0.25">
      <c r="A28" s="61" t="s">
        <v>26</v>
      </c>
      <c r="B28" s="61"/>
      <c r="C28" s="61"/>
      <c r="D28" s="61"/>
      <c r="E28" s="61"/>
      <c r="F28" s="61"/>
      <c r="G28" s="61"/>
      <c r="H28" s="61"/>
      <c r="I28" s="61"/>
    </row>
    <row r="29" spans="1:9" ht="30" customHeight="1" x14ac:dyDescent="0.25">
      <c r="A29" s="62" t="s">
        <v>27</v>
      </c>
      <c r="B29" s="63"/>
      <c r="C29" s="63"/>
      <c r="D29" s="63"/>
      <c r="E29" s="63"/>
      <c r="F29" s="63"/>
      <c r="G29" s="63"/>
      <c r="H29" s="63"/>
      <c r="I29" s="63"/>
    </row>
    <row r="30" spans="1:9" x14ac:dyDescent="0.25">
      <c r="B30" s="7"/>
    </row>
  </sheetData>
  <sheetProtection algorithmName="SHA-512" hashValue="gywCnFPuEhqSd1kQPB3HRN+4w8V668FnVsqM1Pa4HZiP878CH6xfbzGUtIyPR/IXt6kQgLpB+uzaeOqIYcaAzg==" saltValue="otStCjOb9qMjLK6D3ZtZ5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5c6485b0d60afbc54c3e76a286cf98a2">
  <xsd:schema xmlns:xsd="http://www.w3.org/2001/XMLSchema" xmlns:xs="http://www.w3.org/2001/XMLSchema" xmlns:p="http://schemas.microsoft.com/office/2006/metadata/properties" xmlns:ns1="http://schemas.microsoft.com/sharepoint/v3" xmlns:ns2="7a59fc8e-9142-4894-a20a-b7ef6a0b834d" xmlns:ns3="80ce844a-3414-47bc-be42-35076de08631" targetNamespace="http://schemas.microsoft.com/office/2006/metadata/properties" ma:root="true" ma:fieldsID="eec6e2495894621716ff4230c0f1976f" ns1:_="" ns2:_="" ns3:_="">
    <xsd:import namespace="http://schemas.microsoft.com/sharepoint/v3"/>
    <xsd:import namespace="7a59fc8e-9142-4894-a20a-b7ef6a0b834d"/>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0ce844a-3414-47bc-be42-35076de08631">
      <UserInfo>
        <DisplayName/>
        <AccountId xsi:nil="true"/>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A495F9D1-CEB2-45FD-88CB-F6190A76FE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7a59fc8e-9142-4894-a20a-b7ef6a0b834d"/>
    <ds:schemaRef ds:uri="http://schemas.microsoft.com/sharepoint/v3"/>
    <ds:schemaRef ds:uri="http://purl.org/dc/terms/"/>
    <ds:schemaRef ds:uri="http://schemas.openxmlformats.org/package/2006/metadata/core-properties"/>
    <ds:schemaRef ds:uri="80ce844a-3414-47bc-be42-35076de08631"/>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2024-04-30T08:56:25Z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