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3"/>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0" i="8" l="1"/>
  <c r="F26" i="6" s="1"/>
  <c r="V20" i="8"/>
  <c r="F25" i="6" s="1"/>
  <c r="U20" i="8"/>
  <c r="F24" i="6" s="1"/>
  <c r="T20" i="8"/>
  <c r="F23" i="6" s="1"/>
  <c r="S20" i="8"/>
  <c r="F22" i="6" s="1"/>
  <c r="R20" i="8"/>
  <c r="F21" i="6" s="1"/>
  <c r="Q20" i="8"/>
  <c r="F20" i="6" s="1"/>
  <c r="P20" i="8"/>
  <c r="F19" i="6" s="1"/>
  <c r="O20" i="8"/>
  <c r="F18" i="6" s="1"/>
  <c r="N20" i="8"/>
  <c r="F17" i="6" s="1"/>
  <c r="M20" i="8"/>
  <c r="F16" i="6" s="1"/>
  <c r="L20" i="8"/>
  <c r="F15" i="6" s="1"/>
  <c r="K20" i="8"/>
  <c r="F14" i="6" s="1"/>
  <c r="J20" i="8"/>
  <c r="F13" i="6" s="1"/>
  <c r="I20" i="8"/>
  <c r="F12" i="6" s="1"/>
  <c r="H20" i="8"/>
  <c r="F11" i="6" s="1"/>
  <c r="G20" i="8"/>
  <c r="F10" i="6" s="1"/>
  <c r="F20" i="8"/>
  <c r="F9" i="6" s="1"/>
  <c r="E20" i="8"/>
  <c r="F8" i="6" s="1"/>
  <c r="D20" i="8"/>
  <c r="F7" i="6" s="1"/>
  <c r="C20" i="8"/>
  <c r="W2" i="8"/>
  <c r="V2" i="8"/>
  <c r="U2" i="8"/>
  <c r="T2" i="8"/>
  <c r="S2" i="8"/>
  <c r="R2" i="8"/>
  <c r="Q2" i="8"/>
  <c r="P2" i="8"/>
  <c r="O2" i="8"/>
  <c r="N2" i="8"/>
  <c r="M2" i="8"/>
  <c r="L2" i="8"/>
  <c r="K2" i="8"/>
  <c r="J2" i="8"/>
  <c r="I2" i="8"/>
  <c r="H2" i="8"/>
  <c r="G2" i="8"/>
  <c r="F2" i="8"/>
  <c r="E2" i="8"/>
  <c r="D2" i="8"/>
  <c r="A1" i="8"/>
  <c r="W21" i="7"/>
  <c r="E26" i="6" s="1"/>
  <c r="V21" i="7"/>
  <c r="E25" i="6" s="1"/>
  <c r="U21" i="7"/>
  <c r="E24" i="6" s="1"/>
  <c r="T21" i="7"/>
  <c r="E23" i="6" s="1"/>
  <c r="S21" i="7"/>
  <c r="E22" i="6" s="1"/>
  <c r="R21" i="7"/>
  <c r="E21" i="6" s="1"/>
  <c r="Q21" i="7"/>
  <c r="E20" i="6" s="1"/>
  <c r="P21" i="7"/>
  <c r="E19" i="6" s="1"/>
  <c r="O21" i="7"/>
  <c r="E18" i="6" s="1"/>
  <c r="N21" i="7"/>
  <c r="E17" i="6" s="1"/>
  <c r="M21" i="7"/>
  <c r="E16" i="6" s="1"/>
  <c r="L21" i="7"/>
  <c r="E15" i="6" s="1"/>
  <c r="K21" i="7"/>
  <c r="E14" i="6" s="1"/>
  <c r="J21" i="7"/>
  <c r="E13" i="6" s="1"/>
  <c r="I21" i="7"/>
  <c r="E12" i="6" s="1"/>
  <c r="H21" i="7"/>
  <c r="E11" i="6" s="1"/>
  <c r="G21" i="7"/>
  <c r="E10" i="6" s="1"/>
  <c r="F21" i="7"/>
  <c r="E9" i="6" s="1"/>
  <c r="E21" i="7"/>
  <c r="E8" i="6" s="1"/>
  <c r="D21" i="7"/>
  <c r="E7" i="6" s="1"/>
  <c r="C21"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<sst xmlns="http://schemas.openxmlformats.org/spreadsheetml/2006/main" count="92" uniqueCount="57">
  <si>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</si>
  <si>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</si>
  <si>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</si>
  <si>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</si>
  <si>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</si>
  <si>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</si>
  <si>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</si>
  <si>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</si>
  <si>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</si>
  <si>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</si>
  <si>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</si>
  <si>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</si>
  <si>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</si>
  <si>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</si>
  <si>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</si>
  <si>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</si>
  <si>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</si>
  <si>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</si>
  <si>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</si>
  <si>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</si>
  <si>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</si>
  <si>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</si>
  <si>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</si>
  <si>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</si>
  <si>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</si>
  <si>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</si>
  <si>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</si>
  <si>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</si>
  <si>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5N4325 Nursing Theory and Practice</t>
  </si>
  <si>
    <t>Skills Demonstration 50%</t>
  </si>
  <si>
    <t xml:space="preserve">Execution and accurate recording of the following while deomonstrating  empathic behaviour </t>
  </si>
  <si>
    <t>Pulse</t>
  </si>
  <si>
    <r>
      <rPr>
        <sz val="7"/>
        <color theme="1"/>
        <rFont val="Times New Roman"/>
        <family val="1"/>
      </rPr>
      <t xml:space="preserve"> </t>
    </r>
    <r>
      <rPr>
        <sz val="11"/>
        <color theme="1"/>
        <rFont val="Calibri"/>
        <family val="2"/>
        <scheme val="minor"/>
      </rPr>
      <t>Temperature</t>
    </r>
  </si>
  <si>
    <t>Respirations</t>
  </si>
  <si>
    <t>Blood pressure</t>
  </si>
  <si>
    <t>Fluid balance</t>
  </si>
  <si>
    <t xml:space="preserve">Demonstrate how to safely assist a patient  with mobility </t>
  </si>
  <si>
    <t>Assess the task</t>
  </si>
  <si>
    <t>Implement the task</t>
  </si>
  <si>
    <t>Ensure patient comfort and safety</t>
  </si>
  <si>
    <t>Display empathy while assisting the patient</t>
  </si>
  <si>
    <t xml:space="preserve">The learner must complete a written account of the skills demonstration to include: </t>
  </si>
  <si>
    <t>A short outline of the skills demonstrations</t>
  </si>
  <si>
    <t>An understanding of theory underpinning the skill</t>
  </si>
  <si>
    <t>Examination 50%</t>
  </si>
  <si>
    <t>Question 1</t>
  </si>
  <si>
    <t>Question 2</t>
  </si>
  <si>
    <t>Question 3</t>
  </si>
  <si>
    <t>Question 4</t>
  </si>
  <si>
    <t>Question 5</t>
  </si>
  <si>
    <t>Question 6</t>
  </si>
  <si>
    <t>Question 7</t>
  </si>
  <si>
    <t>Question 8</t>
  </si>
  <si>
    <t>Question 9</t>
  </si>
  <si>
    <t>Question 10</t>
  </si>
  <si>
    <t xml:space="preserve">Section A : Short Answer Questions                                                                                 10 short answer questions, answer 10 (2 marks each)                                                                                                                        </t>
  </si>
  <si>
    <t xml:space="preserve">Section B: Structured Questions                                                                              Three structured questions (10 marks each)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</si>
</sst>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ourier New"/>
      <family val="3"/>
    </font>
    <font>
      <sz val="7"/>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6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1" xfId="0" applyBorder="1"/>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top"/>
    </xf>
    <xf numFmtId="0" fontId="9" fillId="0" borderId="1" xfId="0" applyFont="1" applyBorder="1" applyAlignment="1">
      <alignment horizontal="right"/>
    </xf>
    <xf numFmtId="0" fontId="0" fillId="0" borderId="1" xfId="0" applyFont="1" applyBorder="1" applyAlignment="1">
      <alignment horizontal="left" wrapText="1"/>
    </xf>
    <xf numFmtId="0" fontId="0" fillId="0" borderId="1" xfId="0" applyBorder="1" applyAlignment="1">
      <alignment horizontal="left"/>
    </xf>
    <xf numFmtId="0" fontId="9" fillId="0" borderId="0" xfId="0" applyFont="1" applyAlignment="1">
      <alignment horizontal="right"/>
    </xf>
    <xf numFmtId="0" fontId="11" fillId="0" borderId="1" xfId="0" applyFont="1" applyBorder="1" applyAlignment="1">
      <alignment horizontal="left" wrapText="1"/>
    </xf>
    <xf numFmtId="0" fontId="0" fillId="0" borderId="1" xfId="0" applyBorder="1" applyAlignment="1">
      <alignment vertical="top"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8"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3" borderId="3" xfId="0" applyFont="1" applyFill="1" applyBorder="1" applyAlignment="1">
      <alignment vertical="top"/>
    </xf>
    <xf numFmtId="0" fontId="0" fillId="0" borderId="0" xfId="0" applyAlignment="1">
      <alignment wrapText="1"/>
    </xf>
    <xf numFmtId="0" fontId="1" fillId="0" borderId="0" xfId="0" applyFont="1" applyAlignment="1">
      <alignment vertical="center"/>
    </xf>
    <xf numFmtId="164" fontId="0" fillId="0" borderId="4"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1" fillId="3" borderId="3" xfId="0" applyFont="1" applyFill="1" applyBorder="1" applyAlignment="1" applyProtection="1">
      <alignment vertical="top" wrapText="1"/>
    </xf>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1" fillId="3" borderId="3" xfId="0" applyFont="1" applyFill="1" applyBorder="1" applyAlignment="1" applyProtection="1">
      <alignment vertical="top"/>
    </xf>
    <xf numFmtId="0" fontId="0" fillId="3" borderId="3" xfId="0" applyFill="1" applyBorder="1" applyProtection="1"/>
  </cellXfs>
  <cellStyles count="1">
    <cellStyle name="Normal" xfId="0" builtinId="0"/>
  </cellStyles>
  <dxfs count="8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18" sqref="D18"/>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UL8051xDdfEj2u0XEhlGgnyglyv38QKvH89EPz2VBum/3OiC8kNpL+P7NNQ6aGTkHeHrK7KkzGKtGT8lwEuZ0g==" saltValue="HC40tfxt8jgIUNa5Dgg6NA==" spinCount="100000" sheet="1" objects="1" scenarios="1" selectLockedCells="1"/>
  <sortState ref="B11:D30">
    <sortCondition ref="C11:C30"/>
    <sortCondition ref="B11:B3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4"/>
  <sheetViews>
    <sheetView workbookViewId="0">
      <pane xSplit="2" ySplit="5" topLeftCell="C6" activePane="bottomRight" state="frozen"/>
      <selection pane="topRight" activeCell="C1" sqref="C1"/>
      <selection pane="bottomLeft" activeCell="A6" sqref="A6"/>
      <selection pane="bottomRight" activeCell="F15" sqref="F15"/>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5N4325 Nursing Theory and Practice</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44</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10" t="s">
        <v>11</v>
      </c>
      <c r="B5" s="11"/>
      <c r="C5" s="12" t="s">
        <v>12</v>
      </c>
      <c r="D5" s="40"/>
      <c r="E5" s="40"/>
      <c r="F5" s="40"/>
      <c r="G5" s="40"/>
      <c r="H5" s="40"/>
      <c r="I5" s="40"/>
      <c r="J5" s="40"/>
      <c r="K5" s="40"/>
      <c r="L5" s="40"/>
      <c r="M5" s="40"/>
      <c r="N5" s="40"/>
      <c r="O5" s="40"/>
      <c r="P5" s="40"/>
      <c r="Q5" s="40"/>
      <c r="R5" s="40"/>
      <c r="S5" s="40"/>
      <c r="T5" s="40"/>
      <c r="U5" s="40"/>
      <c r="V5" s="40"/>
      <c r="W5" s="40"/>
    </row>
    <row r="6" spans="1:23" s="58" customFormat="1" ht="44.25" customHeight="1" x14ac:dyDescent="0.25">
      <c r="A6" s="55" t="s">
        <v>55</v>
      </c>
      <c r="B6" s="55"/>
      <c r="C6" s="56"/>
      <c r="D6" s="57"/>
      <c r="E6" s="57"/>
      <c r="F6" s="57"/>
      <c r="G6" s="57"/>
      <c r="H6" s="57"/>
      <c r="I6" s="57"/>
      <c r="J6" s="57"/>
      <c r="K6" s="57"/>
      <c r="L6" s="57"/>
      <c r="M6" s="57"/>
      <c r="N6" s="57"/>
      <c r="O6" s="57"/>
      <c r="P6" s="57"/>
      <c r="Q6" s="57"/>
      <c r="R6" s="57"/>
      <c r="S6" s="57"/>
      <c r="T6" s="57"/>
      <c r="U6" s="57"/>
      <c r="V6" s="57"/>
      <c r="W6" s="57"/>
    </row>
    <row r="7" spans="1:23" ht="35.1" customHeight="1" x14ac:dyDescent="0.25">
      <c r="A7" s="23" t="s">
        <v>13</v>
      </c>
      <c r="B7" s="37" t="s">
        <v>45</v>
      </c>
      <c r="C7" s="5">
        <v>2</v>
      </c>
      <c r="D7" s="30"/>
      <c r="E7" s="30"/>
      <c r="F7" s="30"/>
      <c r="G7" s="30"/>
      <c r="H7" s="30"/>
      <c r="I7" s="30"/>
      <c r="J7" s="30"/>
      <c r="K7" s="30"/>
      <c r="L7" s="30"/>
      <c r="M7" s="30"/>
      <c r="N7" s="30"/>
      <c r="O7" s="30"/>
      <c r="P7" s="30"/>
      <c r="Q7" s="30"/>
      <c r="R7" s="30"/>
      <c r="S7" s="30"/>
      <c r="T7" s="30"/>
      <c r="U7" s="30"/>
      <c r="V7" s="30"/>
      <c r="W7" s="30"/>
    </row>
    <row r="8" spans="1:23" ht="35.1" customHeight="1" x14ac:dyDescent="0.25">
      <c r="A8" s="23" t="s">
        <v>13</v>
      </c>
      <c r="B8" s="37" t="s">
        <v>46</v>
      </c>
      <c r="C8" s="5">
        <v>2</v>
      </c>
      <c r="D8" s="30"/>
      <c r="E8" s="30"/>
      <c r="F8" s="30"/>
      <c r="G8" s="30"/>
      <c r="H8" s="30"/>
      <c r="I8" s="30"/>
      <c r="J8" s="30"/>
      <c r="K8" s="30"/>
      <c r="L8" s="30"/>
      <c r="M8" s="30"/>
      <c r="N8" s="30"/>
      <c r="O8" s="30"/>
      <c r="P8" s="30"/>
      <c r="Q8" s="30"/>
      <c r="R8" s="30"/>
      <c r="S8" s="30"/>
      <c r="T8" s="30"/>
      <c r="U8" s="30"/>
      <c r="V8" s="30"/>
      <c r="W8" s="30"/>
    </row>
    <row r="9" spans="1:23" ht="35.1" customHeight="1" x14ac:dyDescent="0.25">
      <c r="A9" s="23" t="s">
        <v>13</v>
      </c>
      <c r="B9" s="37" t="s">
        <v>47</v>
      </c>
      <c r="C9" s="5">
        <v>2</v>
      </c>
      <c r="D9" s="30"/>
      <c r="E9" s="30"/>
      <c r="F9" s="30"/>
      <c r="G9" s="30"/>
      <c r="H9" s="30"/>
      <c r="I9" s="30"/>
      <c r="J9" s="30"/>
      <c r="K9" s="30"/>
      <c r="L9" s="30"/>
      <c r="M9" s="30"/>
      <c r="N9" s="30"/>
      <c r="O9" s="30"/>
      <c r="P9" s="30"/>
      <c r="Q9" s="30"/>
      <c r="R9" s="30"/>
      <c r="S9" s="30"/>
      <c r="T9" s="30"/>
      <c r="U9" s="30"/>
      <c r="V9" s="30"/>
      <c r="W9" s="30"/>
    </row>
    <row r="10" spans="1:23" ht="35.1" customHeight="1" x14ac:dyDescent="0.25">
      <c r="A10" s="23" t="s">
        <v>13</v>
      </c>
      <c r="B10" s="37" t="s">
        <v>48</v>
      </c>
      <c r="C10" s="5">
        <v>2</v>
      </c>
      <c r="D10" s="30"/>
      <c r="E10" s="30"/>
      <c r="F10" s="30"/>
      <c r="G10" s="30"/>
      <c r="H10" s="30"/>
      <c r="I10" s="30"/>
      <c r="J10" s="30"/>
      <c r="K10" s="30"/>
      <c r="L10" s="30"/>
      <c r="M10" s="30"/>
      <c r="N10" s="30"/>
      <c r="O10" s="30"/>
      <c r="P10" s="30"/>
      <c r="Q10" s="30"/>
      <c r="R10" s="30"/>
      <c r="S10" s="30"/>
      <c r="T10" s="30"/>
      <c r="U10" s="30"/>
      <c r="V10" s="30"/>
      <c r="W10" s="30"/>
    </row>
    <row r="11" spans="1:23" ht="35.1" customHeight="1" x14ac:dyDescent="0.25">
      <c r="A11" s="23" t="s">
        <v>13</v>
      </c>
      <c r="B11" s="37" t="s">
        <v>49</v>
      </c>
      <c r="C11" s="5">
        <v>2</v>
      </c>
      <c r="D11" s="30"/>
      <c r="E11" s="30"/>
      <c r="F11" s="30"/>
      <c r="G11" s="30"/>
      <c r="H11" s="30"/>
      <c r="I11" s="30"/>
      <c r="J11" s="30"/>
      <c r="K11" s="30"/>
      <c r="L11" s="30"/>
      <c r="M11" s="30"/>
      <c r="N11" s="30"/>
      <c r="O11" s="30"/>
      <c r="P11" s="30"/>
      <c r="Q11" s="30"/>
      <c r="R11" s="30"/>
      <c r="S11" s="30"/>
      <c r="T11" s="30"/>
      <c r="U11" s="30"/>
      <c r="V11" s="30"/>
      <c r="W11" s="30"/>
    </row>
    <row r="12" spans="1:23" ht="35.1" customHeight="1" x14ac:dyDescent="0.25">
      <c r="A12" s="23" t="s">
        <v>13</v>
      </c>
      <c r="B12" s="37" t="s">
        <v>50</v>
      </c>
      <c r="C12" s="5">
        <v>2</v>
      </c>
      <c r="D12" s="30"/>
      <c r="E12" s="30"/>
      <c r="F12" s="30"/>
      <c r="G12" s="30"/>
      <c r="H12" s="30"/>
      <c r="I12" s="30"/>
      <c r="J12" s="30"/>
      <c r="K12" s="30"/>
      <c r="L12" s="30"/>
      <c r="M12" s="30"/>
      <c r="N12" s="30"/>
      <c r="O12" s="30"/>
      <c r="P12" s="30"/>
      <c r="Q12" s="30"/>
      <c r="R12" s="30"/>
      <c r="S12" s="30"/>
      <c r="T12" s="30"/>
      <c r="U12" s="30"/>
      <c r="V12" s="30"/>
      <c r="W12" s="30"/>
    </row>
    <row r="13" spans="1:23" ht="35.1" customHeight="1" x14ac:dyDescent="0.25">
      <c r="A13" s="23" t="s">
        <v>13</v>
      </c>
      <c r="B13" s="37" t="s">
        <v>51</v>
      </c>
      <c r="C13" s="5">
        <v>2</v>
      </c>
      <c r="D13" s="30"/>
      <c r="E13" s="30"/>
      <c r="F13" s="30"/>
      <c r="G13" s="30"/>
      <c r="H13" s="30"/>
      <c r="I13" s="30"/>
      <c r="J13" s="30"/>
      <c r="K13" s="30"/>
      <c r="L13" s="30"/>
      <c r="M13" s="30"/>
      <c r="N13" s="30"/>
      <c r="O13" s="30"/>
      <c r="P13" s="30"/>
      <c r="Q13" s="30"/>
      <c r="R13" s="30"/>
      <c r="S13" s="30"/>
      <c r="T13" s="30"/>
      <c r="U13" s="30"/>
      <c r="V13" s="30"/>
      <c r="W13" s="30"/>
    </row>
    <row r="14" spans="1:23" ht="35.1" customHeight="1" x14ac:dyDescent="0.25">
      <c r="A14" s="23" t="s">
        <v>13</v>
      </c>
      <c r="B14" s="37" t="s">
        <v>52</v>
      </c>
      <c r="C14" s="5">
        <v>2</v>
      </c>
      <c r="D14" s="30"/>
      <c r="E14" s="30"/>
      <c r="F14" s="30"/>
      <c r="G14" s="30"/>
      <c r="H14" s="30"/>
      <c r="I14" s="30"/>
      <c r="J14" s="30"/>
      <c r="K14" s="30"/>
      <c r="L14" s="30"/>
      <c r="M14" s="30"/>
      <c r="N14" s="30"/>
      <c r="O14" s="30"/>
      <c r="P14" s="30"/>
      <c r="Q14" s="30"/>
      <c r="R14" s="30"/>
      <c r="S14" s="30"/>
      <c r="T14" s="30"/>
      <c r="U14" s="30"/>
      <c r="V14" s="30"/>
      <c r="W14" s="30"/>
    </row>
    <row r="15" spans="1:23" ht="35.1" customHeight="1" x14ac:dyDescent="0.25">
      <c r="A15" s="23" t="s">
        <v>13</v>
      </c>
      <c r="B15" s="37" t="s">
        <v>53</v>
      </c>
      <c r="C15" s="5">
        <v>2</v>
      </c>
      <c r="D15" s="30"/>
      <c r="E15" s="30"/>
      <c r="F15" s="30"/>
      <c r="G15" s="30"/>
      <c r="H15" s="30"/>
      <c r="I15" s="30"/>
      <c r="J15" s="30"/>
      <c r="K15" s="30"/>
      <c r="L15" s="30"/>
      <c r="M15" s="30"/>
      <c r="N15" s="30"/>
      <c r="O15" s="30"/>
      <c r="P15" s="30"/>
      <c r="Q15" s="30"/>
      <c r="R15" s="30"/>
      <c r="S15" s="30"/>
      <c r="T15" s="30"/>
      <c r="U15" s="30"/>
      <c r="V15" s="30"/>
      <c r="W15" s="30"/>
    </row>
    <row r="16" spans="1:23" ht="35.1" customHeight="1" x14ac:dyDescent="0.25">
      <c r="A16" s="23" t="s">
        <v>13</v>
      </c>
      <c r="B16" s="37" t="s">
        <v>54</v>
      </c>
      <c r="C16" s="5">
        <v>2</v>
      </c>
      <c r="D16" s="30"/>
      <c r="E16" s="30"/>
      <c r="F16" s="30"/>
      <c r="G16" s="30"/>
      <c r="H16" s="30"/>
      <c r="I16" s="30"/>
      <c r="J16" s="30"/>
      <c r="K16" s="30"/>
      <c r="L16" s="30"/>
      <c r="M16" s="30"/>
      <c r="N16" s="30"/>
      <c r="O16" s="30"/>
      <c r="P16" s="30"/>
      <c r="Q16" s="30"/>
      <c r="R16" s="30"/>
      <c r="S16" s="30"/>
      <c r="T16" s="30"/>
      <c r="U16" s="30"/>
      <c r="V16" s="30"/>
      <c r="W16" s="30"/>
    </row>
    <row r="17" spans="1:23" s="58" customFormat="1" ht="41.25" customHeight="1" x14ac:dyDescent="0.25">
      <c r="A17" s="55" t="s">
        <v>56</v>
      </c>
      <c r="B17" s="55"/>
      <c r="C17" s="56"/>
      <c r="D17" s="57"/>
      <c r="E17" s="57"/>
      <c r="F17" s="57"/>
      <c r="G17" s="57"/>
      <c r="H17" s="57"/>
      <c r="I17" s="57"/>
      <c r="J17" s="57"/>
      <c r="K17" s="57"/>
      <c r="L17" s="57"/>
      <c r="M17" s="57"/>
      <c r="N17" s="57"/>
      <c r="O17" s="57"/>
      <c r="P17" s="57"/>
      <c r="Q17" s="57"/>
      <c r="R17" s="57"/>
      <c r="S17" s="57"/>
      <c r="T17" s="57"/>
      <c r="U17" s="57"/>
      <c r="V17" s="57"/>
      <c r="W17" s="57"/>
    </row>
    <row r="18" spans="1:23" ht="35.1" customHeight="1" x14ac:dyDescent="0.25">
      <c r="A18" s="31" t="s">
        <v>13</v>
      </c>
      <c r="B18" s="37" t="s">
        <v>45</v>
      </c>
      <c r="C18" s="5">
        <v>10</v>
      </c>
      <c r="D18" s="30"/>
      <c r="E18" s="30"/>
      <c r="F18" s="30"/>
      <c r="G18" s="30"/>
      <c r="H18" s="30"/>
      <c r="I18" s="30"/>
      <c r="J18" s="30"/>
      <c r="K18" s="30"/>
      <c r="L18" s="30"/>
      <c r="M18" s="30"/>
      <c r="N18" s="30"/>
      <c r="O18" s="30"/>
      <c r="P18" s="30"/>
      <c r="Q18" s="30"/>
      <c r="R18" s="30"/>
      <c r="S18" s="30"/>
      <c r="T18" s="30"/>
      <c r="U18" s="30"/>
      <c r="V18" s="30"/>
      <c r="W18" s="30"/>
    </row>
    <row r="19" spans="1:23" ht="35.1" customHeight="1" x14ac:dyDescent="0.25">
      <c r="A19" s="31" t="s">
        <v>13</v>
      </c>
      <c r="B19" s="37" t="s">
        <v>46</v>
      </c>
      <c r="C19" s="5">
        <v>10</v>
      </c>
      <c r="D19" s="30"/>
      <c r="E19" s="30"/>
      <c r="F19" s="30"/>
      <c r="G19" s="30"/>
      <c r="H19" s="30"/>
      <c r="I19" s="30"/>
      <c r="J19" s="30"/>
      <c r="K19" s="30"/>
      <c r="L19" s="30"/>
      <c r="M19" s="30"/>
      <c r="N19" s="30"/>
      <c r="O19" s="30"/>
      <c r="P19" s="30"/>
      <c r="Q19" s="30"/>
      <c r="R19" s="30"/>
      <c r="S19" s="30"/>
      <c r="T19" s="30"/>
      <c r="U19" s="30"/>
      <c r="V19" s="30"/>
      <c r="W19" s="30"/>
    </row>
    <row r="20" spans="1:23" ht="35.1" customHeight="1" x14ac:dyDescent="0.25">
      <c r="A20" s="31" t="s">
        <v>13</v>
      </c>
      <c r="B20" s="37" t="s">
        <v>47</v>
      </c>
      <c r="C20" s="5">
        <v>10</v>
      </c>
      <c r="D20" s="30"/>
      <c r="E20" s="30"/>
      <c r="F20" s="30"/>
      <c r="G20" s="30"/>
      <c r="H20" s="30"/>
      <c r="I20" s="30"/>
      <c r="J20" s="30"/>
      <c r="K20" s="30"/>
      <c r="L20" s="30"/>
      <c r="M20" s="30"/>
      <c r="N20" s="30"/>
      <c r="O20" s="30"/>
      <c r="P20" s="30"/>
      <c r="Q20" s="30"/>
      <c r="R20" s="30"/>
      <c r="S20" s="30"/>
      <c r="T20" s="30"/>
      <c r="U20" s="30"/>
      <c r="V20" s="30"/>
      <c r="W20" s="30"/>
    </row>
    <row r="21" spans="1:23" x14ac:dyDescent="0.25">
      <c r="A21" s="8" t="s">
        <v>14</v>
      </c>
      <c r="B21" s="8"/>
      <c r="C21" s="9">
        <f t="shared" ref="C21:W21" si="0">SUM(C6:C20)</f>
        <v>50</v>
      </c>
      <c r="D21" s="9">
        <f t="shared" si="0"/>
        <v>0</v>
      </c>
      <c r="E21" s="9">
        <f t="shared" si="0"/>
        <v>0</v>
      </c>
      <c r="F21" s="9">
        <f t="shared" si="0"/>
        <v>0</v>
      </c>
      <c r="G21" s="9">
        <f t="shared" si="0"/>
        <v>0</v>
      </c>
      <c r="H21" s="9">
        <f t="shared" si="0"/>
        <v>0</v>
      </c>
      <c r="I21" s="9">
        <f t="shared" si="0"/>
        <v>0</v>
      </c>
      <c r="J21" s="9">
        <f t="shared" si="0"/>
        <v>0</v>
      </c>
      <c r="K21" s="9">
        <f t="shared" si="0"/>
        <v>0</v>
      </c>
      <c r="L21" s="9">
        <f t="shared" si="0"/>
        <v>0</v>
      </c>
      <c r="M21" s="9">
        <f t="shared" si="0"/>
        <v>0</v>
      </c>
      <c r="N21" s="9">
        <f t="shared" si="0"/>
        <v>0</v>
      </c>
      <c r="O21" s="9">
        <f t="shared" si="0"/>
        <v>0</v>
      </c>
      <c r="P21" s="9">
        <f t="shared" si="0"/>
        <v>0</v>
      </c>
      <c r="Q21" s="9">
        <f t="shared" si="0"/>
        <v>0</v>
      </c>
      <c r="R21" s="9">
        <f t="shared" si="0"/>
        <v>0</v>
      </c>
      <c r="S21" s="9">
        <f t="shared" si="0"/>
        <v>0</v>
      </c>
      <c r="T21" s="9">
        <f t="shared" si="0"/>
        <v>0</v>
      </c>
      <c r="U21" s="9">
        <f t="shared" si="0"/>
        <v>0</v>
      </c>
      <c r="V21" s="9">
        <f t="shared" si="0"/>
        <v>0</v>
      </c>
      <c r="W21" s="9">
        <f t="shared" si="0"/>
        <v>0</v>
      </c>
    </row>
    <row r="23" spans="1:23" ht="30" x14ac:dyDescent="0.25">
      <c r="A23" s="51" t="s">
        <v>15</v>
      </c>
      <c r="B23" s="50" t="s">
        <v>16</v>
      </c>
    </row>
    <row r="24" spans="1:23" ht="30" x14ac:dyDescent="0.25">
      <c r="A24" s="51"/>
      <c r="B24" s="50" t="s">
        <v>17</v>
      </c>
    </row>
  </sheetData>
  <sheetProtection algorithmName="SHA-512" hashValue="X0TEBJDKFm9ReOo/KIZxcNBoupGCMbWG+vugjaRB9dUaZw7cA9QHXiACtwcWXdgDVHb9xP+2X/kP7r3TpHO8Hw==" saltValue="PdUVMMSRBmROTl2ngMACDQ==" spinCount="100000" sheet="1" objects="1" scenarios="1" selectLockedCells="1"/>
  <mergeCells count="23">
    <mergeCell ref="A23:A24"/>
    <mergeCell ref="O2:O5"/>
    <mergeCell ref="A6:B6"/>
    <mergeCell ref="A17:B17"/>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20">
    <cfRule type="expression" dxfId="86" priority="220">
      <formula>D6&gt;$C6</formula>
    </cfRule>
  </conditionalFormatting>
  <conditionalFormatting sqref="W7:W16">
    <cfRule type="expression" dxfId="85" priority="201">
      <formula>W7&gt;$C7</formula>
    </cfRule>
  </conditionalFormatting>
  <conditionalFormatting sqref="E7:E16">
    <cfRule type="expression" dxfId="84" priority="219">
      <formula>E7&gt;$C7</formula>
    </cfRule>
  </conditionalFormatting>
  <conditionalFormatting sqref="F7:F16">
    <cfRule type="expression" dxfId="83" priority="218">
      <formula>F7&gt;$C7</formula>
    </cfRule>
  </conditionalFormatting>
  <conditionalFormatting sqref="G7:G16">
    <cfRule type="expression" dxfId="82" priority="217">
      <formula>G7&gt;$C7</formula>
    </cfRule>
  </conditionalFormatting>
  <conditionalFormatting sqref="H7:H16">
    <cfRule type="expression" dxfId="81" priority="216">
      <formula>H7&gt;$C7</formula>
    </cfRule>
  </conditionalFormatting>
  <conditionalFormatting sqref="I7:I16">
    <cfRule type="expression" dxfId="80" priority="215">
      <formula>I7&gt;$C7</formula>
    </cfRule>
  </conditionalFormatting>
  <conditionalFormatting sqref="J7:J16">
    <cfRule type="expression" dxfId="79" priority="214">
      <formula>J7&gt;$C7</formula>
    </cfRule>
  </conditionalFormatting>
  <conditionalFormatting sqref="K7:K16">
    <cfRule type="expression" dxfId="78" priority="213">
      <formula>K7&gt;$C7</formula>
    </cfRule>
  </conditionalFormatting>
  <conditionalFormatting sqref="L7:L16">
    <cfRule type="expression" dxfId="77" priority="212">
      <formula>L7&gt;$C7</formula>
    </cfRule>
  </conditionalFormatting>
  <conditionalFormatting sqref="M7:M16">
    <cfRule type="expression" dxfId="76" priority="211">
      <formula>M7&gt;$C7</formula>
    </cfRule>
  </conditionalFormatting>
  <conditionalFormatting sqref="N7:N16">
    <cfRule type="expression" dxfId="75" priority="210">
      <formula>N7&gt;$C7</formula>
    </cfRule>
  </conditionalFormatting>
  <conditionalFormatting sqref="O7:O16">
    <cfRule type="expression" dxfId="74" priority="209">
      <formula>O7&gt;$C7</formula>
    </cfRule>
  </conditionalFormatting>
  <conditionalFormatting sqref="P7:P16">
    <cfRule type="expression" dxfId="73" priority="208">
      <formula>P7&gt;$C7</formula>
    </cfRule>
  </conditionalFormatting>
  <conditionalFormatting sqref="Q7:Q16">
    <cfRule type="expression" dxfId="72" priority="207">
      <formula>Q7&gt;$C7</formula>
    </cfRule>
  </conditionalFormatting>
  <conditionalFormatting sqref="R7:R16">
    <cfRule type="expression" dxfId="71" priority="206">
      <formula>R7&gt;$C7</formula>
    </cfRule>
  </conditionalFormatting>
  <conditionalFormatting sqref="S7:S16">
    <cfRule type="expression" dxfId="70" priority="205">
      <formula>S7&gt;$C7</formula>
    </cfRule>
  </conditionalFormatting>
  <conditionalFormatting sqref="T7:T16">
    <cfRule type="expression" dxfId="69" priority="204">
      <formula>T7&gt;$C7</formula>
    </cfRule>
  </conditionalFormatting>
  <conditionalFormatting sqref="U7:U16">
    <cfRule type="expression" dxfId="68" priority="203">
      <formula>U7&gt;$C7</formula>
    </cfRule>
  </conditionalFormatting>
  <conditionalFormatting sqref="V7:V16">
    <cfRule type="expression" dxfId="67" priority="202">
      <formula>V7&gt;$C7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3"/>
  <sheetViews>
    <sheetView workbookViewId="0">
      <pane xSplit="2" ySplit="5" topLeftCell="C6" activePane="bottomRight" state="frozen"/>
      <selection pane="topRight" activeCell="C1" sqref="C1"/>
      <selection pane="bottomLeft" activeCell="A6" sqref="A6"/>
      <selection pane="bottomRight" activeCell="U13" sqref="U13:V16"/>
    </sheetView>
  </sheetViews>
  <sheetFormatPr defaultRowHeight="15" x14ac:dyDescent="0.25"/>
  <cols>
    <col min="1" max="1" width="6.7109375" customWidth="1"/>
    <col min="2" max="2" width="84.140625" customWidth="1"/>
    <col min="4" max="23" width="6" customWidth="1"/>
  </cols>
  <sheetData>
    <row r="1" spans="1:23" ht="18.75" x14ac:dyDescent="0.3">
      <c r="A1" s="2" t="str">
        <f>Learners!A1</f>
        <v>5N4325 Nursing Theory and Practice</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29</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10" t="s">
        <v>11</v>
      </c>
      <c r="B5" s="11"/>
      <c r="C5" s="12" t="s">
        <v>12</v>
      </c>
      <c r="D5" s="40"/>
      <c r="E5" s="40"/>
      <c r="F5" s="40"/>
      <c r="G5" s="40"/>
      <c r="H5" s="40"/>
      <c r="I5" s="40"/>
      <c r="J5" s="40"/>
      <c r="K5" s="40"/>
      <c r="L5" s="40"/>
      <c r="M5" s="40"/>
      <c r="N5" s="40"/>
      <c r="O5" s="40"/>
      <c r="P5" s="40"/>
      <c r="Q5" s="40"/>
      <c r="R5" s="40"/>
      <c r="S5" s="40"/>
      <c r="T5" s="40"/>
      <c r="U5" s="40"/>
      <c r="V5" s="40"/>
      <c r="W5" s="40"/>
    </row>
    <row r="6" spans="1:23" ht="35.1" customHeight="1" x14ac:dyDescent="0.25">
      <c r="A6" s="49" t="s">
        <v>30</v>
      </c>
      <c r="B6" s="49"/>
      <c r="C6" s="21"/>
      <c r="D6" s="22"/>
      <c r="E6" s="22"/>
      <c r="F6" s="22"/>
      <c r="G6" s="22"/>
      <c r="H6" s="22"/>
      <c r="I6" s="22"/>
      <c r="J6" s="22"/>
      <c r="K6" s="22"/>
      <c r="L6" s="22"/>
      <c r="M6" s="22"/>
      <c r="N6" s="22"/>
      <c r="O6" s="22"/>
      <c r="P6" s="22"/>
      <c r="Q6" s="22"/>
      <c r="R6" s="22"/>
      <c r="S6" s="22"/>
      <c r="T6" s="22"/>
      <c r="U6" s="22"/>
      <c r="V6" s="22"/>
      <c r="W6" s="22"/>
    </row>
    <row r="7" spans="1:23" ht="35.1" customHeight="1" x14ac:dyDescent="0.25">
      <c r="A7" s="32" t="s">
        <v>13</v>
      </c>
      <c r="B7" s="36" t="s">
        <v>32</v>
      </c>
      <c r="C7" s="5">
        <v>6</v>
      </c>
      <c r="D7" s="30"/>
      <c r="E7" s="30"/>
      <c r="F7" s="30"/>
      <c r="G7" s="30"/>
      <c r="H7" s="30"/>
      <c r="I7" s="30"/>
      <c r="J7" s="30"/>
      <c r="K7" s="30"/>
      <c r="L7" s="30"/>
      <c r="M7" s="30"/>
      <c r="N7" s="30"/>
      <c r="O7" s="30"/>
      <c r="P7" s="30"/>
      <c r="Q7" s="30"/>
      <c r="R7" s="30"/>
      <c r="S7" s="30"/>
      <c r="T7" s="30"/>
      <c r="U7" s="30"/>
      <c r="V7" s="30"/>
      <c r="W7" s="30"/>
    </row>
    <row r="8" spans="1:23" ht="35.1" customHeight="1" x14ac:dyDescent="0.25">
      <c r="A8" s="32" t="s">
        <v>13</v>
      </c>
      <c r="B8" s="29" t="s">
        <v>31</v>
      </c>
      <c r="C8" s="5">
        <v>6</v>
      </c>
      <c r="D8" s="30"/>
      <c r="E8" s="30"/>
      <c r="F8" s="30"/>
      <c r="G8" s="30"/>
      <c r="H8" s="30"/>
      <c r="I8" s="30"/>
      <c r="J8" s="30"/>
      <c r="K8" s="30"/>
      <c r="L8" s="30"/>
      <c r="M8" s="30"/>
      <c r="N8" s="30"/>
      <c r="O8" s="30"/>
      <c r="P8" s="30"/>
      <c r="Q8" s="30"/>
      <c r="R8" s="30"/>
      <c r="S8" s="30"/>
      <c r="T8" s="30"/>
      <c r="U8" s="30"/>
      <c r="V8" s="30"/>
      <c r="W8" s="30"/>
    </row>
    <row r="9" spans="1:23" ht="35.1" customHeight="1" x14ac:dyDescent="0.25">
      <c r="A9" s="32" t="s">
        <v>13</v>
      </c>
      <c r="B9" s="29" t="s">
        <v>33</v>
      </c>
      <c r="C9" s="5">
        <v>6</v>
      </c>
      <c r="D9" s="30"/>
      <c r="E9" s="30"/>
      <c r="F9" s="30"/>
      <c r="G9" s="30"/>
      <c r="H9" s="30"/>
      <c r="I9" s="30"/>
      <c r="J9" s="30"/>
      <c r="K9" s="30"/>
      <c r="L9" s="30"/>
      <c r="M9" s="30"/>
      <c r="N9" s="30"/>
      <c r="O9" s="30"/>
      <c r="P9" s="30"/>
      <c r="Q9" s="30"/>
      <c r="R9" s="30"/>
      <c r="S9" s="30"/>
      <c r="T9" s="30"/>
      <c r="U9" s="30"/>
      <c r="V9" s="30"/>
      <c r="W9" s="30"/>
    </row>
    <row r="10" spans="1:23" ht="35.1" customHeight="1" x14ac:dyDescent="0.25">
      <c r="A10" s="32" t="s">
        <v>13</v>
      </c>
      <c r="B10" s="33" t="s">
        <v>34</v>
      </c>
      <c r="C10" s="5">
        <v>6</v>
      </c>
      <c r="D10" s="30"/>
      <c r="E10" s="30"/>
      <c r="F10" s="30"/>
      <c r="G10" s="30"/>
      <c r="H10" s="30"/>
      <c r="I10" s="30"/>
      <c r="J10" s="30"/>
      <c r="K10" s="30"/>
      <c r="L10" s="30"/>
      <c r="M10" s="30"/>
      <c r="N10" s="30"/>
      <c r="O10" s="30"/>
      <c r="P10" s="30"/>
      <c r="Q10" s="30"/>
      <c r="R10" s="30"/>
      <c r="S10" s="30"/>
      <c r="T10" s="30"/>
      <c r="U10" s="30"/>
      <c r="V10" s="30"/>
      <c r="W10" s="30"/>
    </row>
    <row r="11" spans="1:23" ht="35.1" customHeight="1" x14ac:dyDescent="0.25">
      <c r="A11" s="32" t="s">
        <v>13</v>
      </c>
      <c r="B11" s="29" t="s">
        <v>35</v>
      </c>
      <c r="C11" s="5">
        <v>6</v>
      </c>
      <c r="D11" s="30"/>
      <c r="E11" s="30"/>
      <c r="F11" s="30"/>
      <c r="G11" s="30"/>
      <c r="H11" s="30"/>
      <c r="I11" s="30"/>
      <c r="J11" s="30"/>
      <c r="K11" s="30"/>
      <c r="L11" s="30"/>
      <c r="M11" s="30"/>
      <c r="N11" s="30"/>
      <c r="O11" s="30"/>
      <c r="P11" s="30"/>
      <c r="Q11" s="30"/>
      <c r="R11" s="30"/>
      <c r="S11" s="30"/>
      <c r="T11" s="30"/>
      <c r="U11" s="30"/>
      <c r="V11" s="30"/>
      <c r="W11" s="30"/>
    </row>
    <row r="12" spans="1:23" s="58" customFormat="1" ht="35.1" customHeight="1" x14ac:dyDescent="0.25">
      <c r="A12" s="59" t="s">
        <v>36</v>
      </c>
      <c r="B12" s="60"/>
      <c r="C12" s="56"/>
      <c r="D12" s="57"/>
      <c r="E12" s="57"/>
      <c r="F12" s="57"/>
      <c r="G12" s="57"/>
      <c r="H12" s="57"/>
      <c r="I12" s="57"/>
      <c r="J12" s="57"/>
      <c r="K12" s="57"/>
      <c r="L12" s="57"/>
      <c r="M12" s="57"/>
      <c r="N12" s="57"/>
      <c r="O12" s="57"/>
      <c r="P12" s="57"/>
      <c r="Q12" s="57"/>
      <c r="R12" s="57"/>
      <c r="S12" s="57"/>
      <c r="T12" s="57"/>
      <c r="U12" s="57"/>
      <c r="V12" s="57"/>
      <c r="W12" s="57"/>
    </row>
    <row r="13" spans="1:23" ht="35.1" customHeight="1" x14ac:dyDescent="0.25">
      <c r="A13" s="35" t="s">
        <v>13</v>
      </c>
      <c r="B13" s="34" t="s">
        <v>37</v>
      </c>
      <c r="C13" s="43">
        <v>8</v>
      </c>
      <c r="D13" s="52"/>
      <c r="E13" s="52"/>
      <c r="F13" s="52"/>
      <c r="G13" s="52"/>
      <c r="H13" s="52"/>
      <c r="I13" s="52"/>
      <c r="J13" s="52"/>
      <c r="K13" s="52"/>
      <c r="L13" s="52"/>
      <c r="M13" s="52"/>
      <c r="N13" s="52"/>
      <c r="O13" s="52"/>
      <c r="P13" s="52"/>
      <c r="Q13" s="52"/>
      <c r="R13" s="52"/>
      <c r="S13" s="52"/>
      <c r="T13" s="52"/>
      <c r="U13" s="52"/>
      <c r="V13" s="52"/>
      <c r="W13" s="52"/>
    </row>
    <row r="14" spans="1:23" ht="35.1" customHeight="1" x14ac:dyDescent="0.25">
      <c r="A14" s="35" t="s">
        <v>13</v>
      </c>
      <c r="B14" s="34" t="s">
        <v>38</v>
      </c>
      <c r="C14" s="44"/>
      <c r="D14" s="53"/>
      <c r="E14" s="53"/>
      <c r="F14" s="53"/>
      <c r="G14" s="53"/>
      <c r="H14" s="53"/>
      <c r="I14" s="53"/>
      <c r="J14" s="53"/>
      <c r="K14" s="53"/>
      <c r="L14" s="53"/>
      <c r="M14" s="53"/>
      <c r="N14" s="53"/>
      <c r="O14" s="53"/>
      <c r="P14" s="53"/>
      <c r="Q14" s="53"/>
      <c r="R14" s="53"/>
      <c r="S14" s="53"/>
      <c r="T14" s="53"/>
      <c r="U14" s="53"/>
      <c r="V14" s="53"/>
      <c r="W14" s="53"/>
    </row>
    <row r="15" spans="1:23" ht="35.1" customHeight="1" x14ac:dyDescent="0.25">
      <c r="A15" s="35" t="s">
        <v>13</v>
      </c>
      <c r="B15" s="34" t="s">
        <v>39</v>
      </c>
      <c r="C15" s="44"/>
      <c r="D15" s="53"/>
      <c r="E15" s="53"/>
      <c r="F15" s="53"/>
      <c r="G15" s="53"/>
      <c r="H15" s="53"/>
      <c r="I15" s="53"/>
      <c r="J15" s="53"/>
      <c r="K15" s="53"/>
      <c r="L15" s="53"/>
      <c r="M15" s="53"/>
      <c r="N15" s="53"/>
      <c r="O15" s="53"/>
      <c r="P15" s="53"/>
      <c r="Q15" s="53"/>
      <c r="R15" s="53"/>
      <c r="S15" s="53"/>
      <c r="T15" s="53"/>
      <c r="U15" s="53"/>
      <c r="V15" s="53"/>
      <c r="W15" s="53"/>
    </row>
    <row r="16" spans="1:23" ht="35.1" customHeight="1" x14ac:dyDescent="0.25">
      <c r="A16" s="35" t="s">
        <v>13</v>
      </c>
      <c r="B16" s="34" t="s">
        <v>40</v>
      </c>
      <c r="C16" s="44"/>
      <c r="D16" s="54"/>
      <c r="E16" s="54"/>
      <c r="F16" s="54"/>
      <c r="G16" s="54"/>
      <c r="H16" s="54"/>
      <c r="I16" s="54"/>
      <c r="J16" s="54"/>
      <c r="K16" s="54"/>
      <c r="L16" s="54"/>
      <c r="M16" s="54"/>
      <c r="N16" s="54"/>
      <c r="O16" s="54"/>
      <c r="P16" s="54"/>
      <c r="Q16" s="54"/>
      <c r="R16" s="54"/>
      <c r="S16" s="54"/>
      <c r="T16" s="54"/>
      <c r="U16" s="54"/>
      <c r="V16" s="54"/>
      <c r="W16" s="54"/>
    </row>
    <row r="17" spans="1:23" s="58" customFormat="1" ht="35.1" customHeight="1" x14ac:dyDescent="0.25">
      <c r="A17" s="59" t="s">
        <v>41</v>
      </c>
      <c r="B17" s="60"/>
      <c r="C17" s="56"/>
      <c r="D17" s="57"/>
      <c r="E17" s="57"/>
      <c r="F17" s="57"/>
      <c r="G17" s="57"/>
      <c r="H17" s="57"/>
      <c r="I17" s="57"/>
      <c r="J17" s="57"/>
      <c r="K17" s="57"/>
      <c r="L17" s="57"/>
      <c r="M17" s="57"/>
      <c r="N17" s="57"/>
      <c r="O17" s="57"/>
      <c r="P17" s="57"/>
      <c r="Q17" s="57"/>
      <c r="R17" s="57"/>
      <c r="S17" s="57"/>
      <c r="T17" s="57"/>
      <c r="U17" s="57"/>
      <c r="V17" s="57"/>
      <c r="W17" s="57"/>
    </row>
    <row r="18" spans="1:23" ht="35.1" customHeight="1" x14ac:dyDescent="0.25">
      <c r="A18" s="35" t="s">
        <v>13</v>
      </c>
      <c r="B18" s="34" t="s">
        <v>42</v>
      </c>
      <c r="C18" s="43">
        <v>12</v>
      </c>
      <c r="D18" s="41"/>
      <c r="E18" s="41"/>
      <c r="F18" s="41"/>
      <c r="G18" s="41"/>
      <c r="H18" s="41"/>
      <c r="I18" s="41"/>
      <c r="J18" s="41"/>
      <c r="K18" s="41"/>
      <c r="L18" s="41"/>
      <c r="M18" s="41"/>
      <c r="N18" s="41"/>
      <c r="O18" s="41"/>
      <c r="P18" s="41"/>
      <c r="Q18" s="41"/>
      <c r="R18" s="41"/>
      <c r="S18" s="41"/>
      <c r="T18" s="41"/>
      <c r="U18" s="41"/>
      <c r="V18" s="41"/>
      <c r="W18" s="41"/>
    </row>
    <row r="19" spans="1:23" ht="35.1" customHeight="1" x14ac:dyDescent="0.25">
      <c r="A19" s="35" t="s">
        <v>13</v>
      </c>
      <c r="B19" s="34" t="s">
        <v>43</v>
      </c>
      <c r="C19" s="44"/>
      <c r="D19" s="42"/>
      <c r="E19" s="42"/>
      <c r="F19" s="42"/>
      <c r="G19" s="42"/>
      <c r="H19" s="42"/>
      <c r="I19" s="42"/>
      <c r="J19" s="42"/>
      <c r="K19" s="42"/>
      <c r="L19" s="42"/>
      <c r="M19" s="42"/>
      <c r="N19" s="42"/>
      <c r="O19" s="42"/>
      <c r="P19" s="42"/>
      <c r="Q19" s="42"/>
      <c r="R19" s="42"/>
      <c r="S19" s="42"/>
      <c r="T19" s="42"/>
      <c r="U19" s="42"/>
      <c r="V19" s="42"/>
      <c r="W19" s="42"/>
    </row>
    <row r="20" spans="1:23" x14ac:dyDescent="0.25">
      <c r="A20" s="8" t="s">
        <v>14</v>
      </c>
      <c r="B20" s="8"/>
      <c r="C20" s="9">
        <f t="shared" ref="C20:W20" si="0">SUM(C6:C19)</f>
        <v>50</v>
      </c>
      <c r="D20" s="9">
        <f t="shared" si="0"/>
        <v>0</v>
      </c>
      <c r="E20" s="9">
        <f t="shared" si="0"/>
        <v>0</v>
      </c>
      <c r="F20" s="9">
        <f t="shared" si="0"/>
        <v>0</v>
      </c>
      <c r="G20" s="9">
        <f t="shared" si="0"/>
        <v>0</v>
      </c>
      <c r="H20" s="9">
        <f t="shared" si="0"/>
        <v>0</v>
      </c>
      <c r="I20" s="9">
        <f t="shared" si="0"/>
        <v>0</v>
      </c>
      <c r="J20" s="9">
        <f t="shared" si="0"/>
        <v>0</v>
      </c>
      <c r="K20" s="9">
        <f t="shared" si="0"/>
        <v>0</v>
      </c>
      <c r="L20" s="9">
        <f t="shared" si="0"/>
        <v>0</v>
      </c>
      <c r="M20" s="9">
        <f t="shared" si="0"/>
        <v>0</v>
      </c>
      <c r="N20" s="9">
        <f t="shared" si="0"/>
        <v>0</v>
      </c>
      <c r="O20" s="9">
        <f t="shared" si="0"/>
        <v>0</v>
      </c>
      <c r="P20" s="9">
        <f t="shared" si="0"/>
        <v>0</v>
      </c>
      <c r="Q20" s="9">
        <f t="shared" si="0"/>
        <v>0</v>
      </c>
      <c r="R20" s="9">
        <f t="shared" si="0"/>
        <v>0</v>
      </c>
      <c r="S20" s="9">
        <f t="shared" si="0"/>
        <v>0</v>
      </c>
      <c r="T20" s="9">
        <f t="shared" si="0"/>
        <v>0</v>
      </c>
      <c r="U20" s="9">
        <f t="shared" si="0"/>
        <v>0</v>
      </c>
      <c r="V20" s="9">
        <f t="shared" si="0"/>
        <v>0</v>
      </c>
      <c r="W20" s="9">
        <f t="shared" si="0"/>
        <v>0</v>
      </c>
    </row>
    <row r="22" spans="1:23" ht="30" x14ac:dyDescent="0.25">
      <c r="A22" s="51" t="s">
        <v>15</v>
      </c>
      <c r="B22" s="50" t="s">
        <v>16</v>
      </c>
    </row>
    <row r="23" spans="1:23" x14ac:dyDescent="0.25">
      <c r="A23" s="51"/>
      <c r="B23" t="s">
        <v>17</v>
      </c>
    </row>
  </sheetData>
  <sheetProtection algorithmName="SHA-512" hashValue="XFrPg0aHYIRsN+GPvw5GWR0YbeP/o4Bm+NZESsRSxzNf+zJK4av7EJlH2lbvgsZHGknim0tgzcZ5WtIwmWPOhA==" saltValue="CWb7BQ8FRd1ZAfNO8GiIgQ==" spinCount="100000" sheet="1" objects="1" scenarios="1" selectLockedCells="1"/>
  <mergeCells count="64">
    <mergeCell ref="O2:O5"/>
    <mergeCell ref="A6:B6"/>
    <mergeCell ref="A22:A23"/>
    <mergeCell ref="Q13:Q16"/>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 ref="M13:M16"/>
    <mergeCell ref="N13:N16"/>
    <mergeCell ref="O13:O16"/>
    <mergeCell ref="P13:P16"/>
    <mergeCell ref="H13:H16"/>
    <mergeCell ref="I13:I16"/>
    <mergeCell ref="J13:J16"/>
    <mergeCell ref="K13:K16"/>
    <mergeCell ref="L13:L16"/>
    <mergeCell ref="C13:C16"/>
    <mergeCell ref="D13:D16"/>
    <mergeCell ref="E13:E16"/>
    <mergeCell ref="F13:F16"/>
    <mergeCell ref="G13:G16"/>
    <mergeCell ref="M18:M19"/>
    <mergeCell ref="N18:N19"/>
    <mergeCell ref="O18:O19"/>
    <mergeCell ref="P18:P19"/>
    <mergeCell ref="Q18:Q19"/>
    <mergeCell ref="H18:H19"/>
    <mergeCell ref="I18:I19"/>
    <mergeCell ref="J18:J19"/>
    <mergeCell ref="K18:K19"/>
    <mergeCell ref="L18:L19"/>
    <mergeCell ref="C18:C19"/>
    <mergeCell ref="D18:D19"/>
    <mergeCell ref="E18:E19"/>
    <mergeCell ref="F18:F19"/>
    <mergeCell ref="G18:G19"/>
    <mergeCell ref="U13:U16"/>
    <mergeCell ref="V13:V16"/>
    <mergeCell ref="W18:W19"/>
    <mergeCell ref="R18:R19"/>
    <mergeCell ref="S18:S19"/>
    <mergeCell ref="T18:T19"/>
    <mergeCell ref="U18:U19"/>
    <mergeCell ref="V18:V19"/>
    <mergeCell ref="W13:W16"/>
    <mergeCell ref="R13:R16"/>
    <mergeCell ref="S13:S16"/>
    <mergeCell ref="T13:T16"/>
  </mergeCells>
  <conditionalFormatting sqref="D7:W11">
    <cfRule type="expression" dxfId="66" priority="220">
      <formula>D7&gt;$C7</formula>
    </cfRule>
  </conditionalFormatting>
  <conditionalFormatting sqref="W7:W11">
    <cfRule type="expression" dxfId="65" priority="201">
      <formula>W7&gt;$C7</formula>
    </cfRule>
  </conditionalFormatting>
  <conditionalFormatting sqref="E7:E11">
    <cfRule type="expression" dxfId="64" priority="219">
      <formula>E7&gt;$C7</formula>
    </cfRule>
  </conditionalFormatting>
  <conditionalFormatting sqref="F7:F11">
    <cfRule type="expression" dxfId="63" priority="218">
      <formula>F7&gt;$C7</formula>
    </cfRule>
  </conditionalFormatting>
  <conditionalFormatting sqref="G7:G11">
    <cfRule type="expression" dxfId="62" priority="217">
      <formula>G7&gt;$C7</formula>
    </cfRule>
  </conditionalFormatting>
  <conditionalFormatting sqref="H7:H11">
    <cfRule type="expression" dxfId="61" priority="216">
      <formula>H7&gt;$C7</formula>
    </cfRule>
  </conditionalFormatting>
  <conditionalFormatting sqref="I7:I11">
    <cfRule type="expression" dxfId="60" priority="215">
      <formula>I7&gt;$C7</formula>
    </cfRule>
  </conditionalFormatting>
  <conditionalFormatting sqref="J7:J11">
    <cfRule type="expression" dxfId="59" priority="214">
      <formula>J7&gt;$C7</formula>
    </cfRule>
  </conditionalFormatting>
  <conditionalFormatting sqref="K7:K11">
    <cfRule type="expression" dxfId="58" priority="213">
      <formula>K7&gt;$C7</formula>
    </cfRule>
  </conditionalFormatting>
  <conditionalFormatting sqref="L7:L11">
    <cfRule type="expression" dxfId="57" priority="212">
      <formula>L7&gt;$C7</formula>
    </cfRule>
  </conditionalFormatting>
  <conditionalFormatting sqref="M7:M11">
    <cfRule type="expression" dxfId="56" priority="211">
      <formula>M7&gt;$C7</formula>
    </cfRule>
  </conditionalFormatting>
  <conditionalFormatting sqref="N7:N11">
    <cfRule type="expression" dxfId="55" priority="210">
      <formula>N7&gt;$C7</formula>
    </cfRule>
  </conditionalFormatting>
  <conditionalFormatting sqref="O7:O11">
    <cfRule type="expression" dxfId="54" priority="209">
      <formula>O7&gt;$C7</formula>
    </cfRule>
  </conditionalFormatting>
  <conditionalFormatting sqref="P7:P11">
    <cfRule type="expression" dxfId="53" priority="208">
      <formula>P7&gt;$C7</formula>
    </cfRule>
  </conditionalFormatting>
  <conditionalFormatting sqref="Q7:Q11">
    <cfRule type="expression" dxfId="52" priority="207">
      <formula>Q7&gt;$C7</formula>
    </cfRule>
  </conditionalFormatting>
  <conditionalFormatting sqref="R7:R11">
    <cfRule type="expression" dxfId="51" priority="206">
      <formula>R7&gt;$C7</formula>
    </cfRule>
  </conditionalFormatting>
  <conditionalFormatting sqref="S7:S11">
    <cfRule type="expression" dxfId="50" priority="205">
      <formula>S7&gt;$C7</formula>
    </cfRule>
  </conditionalFormatting>
  <conditionalFormatting sqref="T7:T11">
    <cfRule type="expression" dxfId="49" priority="204">
      <formula>T7&gt;$C7</formula>
    </cfRule>
  </conditionalFormatting>
  <conditionalFormatting sqref="U7:U11">
    <cfRule type="expression" dxfId="48" priority="203">
      <formula>U7&gt;$C7</formula>
    </cfRule>
  </conditionalFormatting>
  <conditionalFormatting sqref="V7:V11">
    <cfRule type="expression" dxfId="47" priority="202">
      <formula>V7&gt;$C7</formula>
    </cfRule>
  </conditionalFormatting>
  <conditionalFormatting sqref="D6">
    <cfRule type="expression" dxfId="46" priority="180">
      <formula>D6&gt;$C6</formula>
    </cfRule>
  </conditionalFormatting>
  <conditionalFormatting sqref="E6:W6">
    <cfRule type="expression" dxfId="45" priority="179">
      <formula>E6&gt;$C6</formula>
    </cfRule>
  </conditionalFormatting>
  <conditionalFormatting sqref="D12">
    <cfRule type="expression" dxfId="44" priority="178">
      <formula>D12&gt;$C12</formula>
    </cfRule>
  </conditionalFormatting>
  <conditionalFormatting sqref="E12:W12">
    <cfRule type="expression" dxfId="43" priority="177">
      <formula>E12&gt;$C12</formula>
    </cfRule>
  </conditionalFormatting>
  <conditionalFormatting sqref="D17">
    <cfRule type="expression" dxfId="42" priority="176">
      <formula>D17&gt;$C17</formula>
    </cfRule>
  </conditionalFormatting>
  <conditionalFormatting sqref="E17:W17">
    <cfRule type="expression" dxfId="41" priority="175">
      <formula>E17&gt;$C17</formula>
    </cfRule>
  </conditionalFormatting>
  <conditionalFormatting sqref="D13">
    <cfRule type="expression" dxfId="40" priority="160">
      <formula>D13&gt;$C13</formula>
    </cfRule>
  </conditionalFormatting>
  <conditionalFormatting sqref="W13">
    <cfRule type="expression" dxfId="39" priority="141">
      <formula>W13&gt;$C13</formula>
    </cfRule>
  </conditionalFormatting>
  <conditionalFormatting sqref="E13">
    <cfRule type="expression" dxfId="38" priority="159">
      <formula>E13&gt;$C13</formula>
    </cfRule>
  </conditionalFormatting>
  <conditionalFormatting sqref="F13">
    <cfRule type="expression" dxfId="37" priority="158">
      <formula>F13&gt;$C13</formula>
    </cfRule>
  </conditionalFormatting>
  <conditionalFormatting sqref="G13">
    <cfRule type="expression" dxfId="36" priority="157">
      <formula>G13&gt;$C13</formula>
    </cfRule>
  </conditionalFormatting>
  <conditionalFormatting sqref="H13">
    <cfRule type="expression" dxfId="35" priority="156">
      <formula>H13&gt;$C13</formula>
    </cfRule>
  </conditionalFormatting>
  <conditionalFormatting sqref="I13">
    <cfRule type="expression" dxfId="34" priority="155">
      <formula>I13&gt;$C13</formula>
    </cfRule>
  </conditionalFormatting>
  <conditionalFormatting sqref="J13">
    <cfRule type="expression" dxfId="33" priority="154">
      <formula>J13&gt;$C13</formula>
    </cfRule>
  </conditionalFormatting>
  <conditionalFormatting sqref="K13">
    <cfRule type="expression" dxfId="32" priority="153">
      <formula>K13&gt;$C13</formula>
    </cfRule>
  </conditionalFormatting>
  <conditionalFormatting sqref="L13">
    <cfRule type="expression" dxfId="31" priority="152">
      <formula>L13&gt;$C13</formula>
    </cfRule>
  </conditionalFormatting>
  <conditionalFormatting sqref="M13">
    <cfRule type="expression" dxfId="30" priority="151">
      <formula>M13&gt;$C13</formula>
    </cfRule>
  </conditionalFormatting>
  <conditionalFormatting sqref="N13">
    <cfRule type="expression" dxfId="29" priority="150">
      <formula>N13&gt;$C13</formula>
    </cfRule>
  </conditionalFormatting>
  <conditionalFormatting sqref="O13">
    <cfRule type="expression" dxfId="28" priority="149">
      <formula>O13&gt;$C13</formula>
    </cfRule>
  </conditionalFormatting>
  <conditionalFormatting sqref="P13">
    <cfRule type="expression" dxfId="27" priority="148">
      <formula>P13&gt;$C13</formula>
    </cfRule>
  </conditionalFormatting>
  <conditionalFormatting sqref="Q13">
    <cfRule type="expression" dxfId="26" priority="147">
      <formula>Q13&gt;$C13</formula>
    </cfRule>
  </conditionalFormatting>
  <conditionalFormatting sqref="R13">
    <cfRule type="expression" dxfId="25" priority="146">
      <formula>R13&gt;$C13</formula>
    </cfRule>
  </conditionalFormatting>
  <conditionalFormatting sqref="S13">
    <cfRule type="expression" dxfId="24" priority="145">
      <formula>S13&gt;$C13</formula>
    </cfRule>
  </conditionalFormatting>
  <conditionalFormatting sqref="T13">
    <cfRule type="expression" dxfId="23" priority="144">
      <formula>T13&gt;$C13</formula>
    </cfRule>
  </conditionalFormatting>
  <conditionalFormatting sqref="U13">
    <cfRule type="expression" dxfId="22" priority="143">
      <formula>U13&gt;$C13</formula>
    </cfRule>
  </conditionalFormatting>
  <conditionalFormatting sqref="V13">
    <cfRule type="expression" dxfId="21" priority="142">
      <formula>V13&gt;$C13</formula>
    </cfRule>
  </conditionalFormatting>
  <conditionalFormatting sqref="D18">
    <cfRule type="expression" dxfId="20" priority="140">
      <formula>D18&gt;$C18</formula>
    </cfRule>
  </conditionalFormatting>
  <conditionalFormatting sqref="W18">
    <cfRule type="expression" dxfId="19" priority="121">
      <formula>W18&gt;$C18</formula>
    </cfRule>
  </conditionalFormatting>
  <conditionalFormatting sqref="E18">
    <cfRule type="expression" dxfId="18" priority="139">
      <formula>E18&gt;$C18</formula>
    </cfRule>
  </conditionalFormatting>
  <conditionalFormatting sqref="F18">
    <cfRule type="expression" dxfId="17" priority="138">
      <formula>F18&gt;$C18</formula>
    </cfRule>
  </conditionalFormatting>
  <conditionalFormatting sqref="G18">
    <cfRule type="expression" dxfId="16" priority="137">
      <formula>G18&gt;$C18</formula>
    </cfRule>
  </conditionalFormatting>
  <conditionalFormatting sqref="H18">
    <cfRule type="expression" dxfId="15" priority="136">
      <formula>H18&gt;$C18</formula>
    </cfRule>
  </conditionalFormatting>
  <conditionalFormatting sqref="I18">
    <cfRule type="expression" dxfId="14" priority="135">
      <formula>I18&gt;$C18</formula>
    </cfRule>
  </conditionalFormatting>
  <conditionalFormatting sqref="J18">
    <cfRule type="expression" dxfId="13" priority="134">
      <formula>J18&gt;$C18</formula>
    </cfRule>
  </conditionalFormatting>
  <conditionalFormatting sqref="K18">
    <cfRule type="expression" dxfId="12" priority="133">
      <formula>K18&gt;$C18</formula>
    </cfRule>
  </conditionalFormatting>
  <conditionalFormatting sqref="L18">
    <cfRule type="expression" dxfId="11" priority="132">
      <formula>L18&gt;$C18</formula>
    </cfRule>
  </conditionalFormatting>
  <conditionalFormatting sqref="M18">
    <cfRule type="expression" dxfId="10" priority="131">
      <formula>M18&gt;$C18</formula>
    </cfRule>
  </conditionalFormatting>
  <conditionalFormatting sqref="N18">
    <cfRule type="expression" dxfId="9" priority="130">
      <formula>N18&gt;$C18</formula>
    </cfRule>
  </conditionalFormatting>
  <conditionalFormatting sqref="O18">
    <cfRule type="expression" dxfId="8" priority="129">
      <formula>O18&gt;$C18</formula>
    </cfRule>
  </conditionalFormatting>
  <conditionalFormatting sqref="P18">
    <cfRule type="expression" dxfId="7" priority="128">
      <formula>P18&gt;$C18</formula>
    </cfRule>
  </conditionalFormatting>
  <conditionalFormatting sqref="Q18">
    <cfRule type="expression" dxfId="6" priority="127">
      <formula>Q18&gt;$C18</formula>
    </cfRule>
  </conditionalFormatting>
  <conditionalFormatting sqref="R18">
    <cfRule type="expression" dxfId="5" priority="126">
      <formula>R18&gt;$C18</formula>
    </cfRule>
  </conditionalFormatting>
  <conditionalFormatting sqref="S18">
    <cfRule type="expression" dxfId="4" priority="125">
      <formula>S18&gt;$C18</formula>
    </cfRule>
  </conditionalFormatting>
  <conditionalFormatting sqref="T18">
    <cfRule type="expression" dxfId="3" priority="124">
      <formula>T18&gt;$C18</formula>
    </cfRule>
  </conditionalFormatting>
  <conditionalFormatting sqref="U18">
    <cfRule type="expression" dxfId="2" priority="123">
      <formula>U18&gt;$C18</formula>
    </cfRule>
  </conditionalFormatting>
  <conditionalFormatting sqref="V18">
    <cfRule type="expression" dxfId="1" priority="122">
      <formula>V18&gt;$C18</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9" sqref="I19"/>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5N4325 Nursing Theory and Practice</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4" t="str">
        <f>IF(Learners!C11="","",Learners!C11)</f>
        <v/>
      </c>
      <c r="C7" s="24" t="str">
        <f>IF(Learners!B11="","",Learners!B11)</f>
        <v/>
      </c>
      <c r="D7" s="20" t="str">
        <f>IF(Learners!D$11="","",Learners!D$11)</f>
        <v/>
      </c>
      <c r="E7" s="20">
        <f>Exam!$D$21</f>
        <v>0</v>
      </c>
      <c r="F7" s="20">
        <f>'Skills Demo'!$D$20</f>
        <v>0</v>
      </c>
      <c r="G7" s="20" t="str">
        <f t="shared" ref="G7:G26" si="0">IF(B7="","",SUM(E7:F7))</f>
        <v/>
      </c>
      <c r="H7" s="20" t="str">
        <f>IF(G7="","",IF(G7&gt;79,"D",IF(G7&gt;64,"M", IF(G7&gt;49,"P",IF(G7&lt;50,"U")))))</f>
        <v/>
      </c>
      <c r="I7" s="25"/>
    </row>
    <row r="8" spans="1:9" ht="23.25" customHeight="1" x14ac:dyDescent="0.25">
      <c r="A8" s="26">
        <v>2</v>
      </c>
      <c r="B8" s="27" t="str">
        <f>IF(Learners!C12="","",Learners!C12)</f>
        <v/>
      </c>
      <c r="C8" s="27" t="str">
        <f>IF(Learners!B12="","",Learners!B12)</f>
        <v/>
      </c>
      <c r="D8" s="26" t="str">
        <f>IF(Learners!D12="","",Learners!D12)</f>
        <v/>
      </c>
      <c r="E8" s="26">
        <f>Exam!$E$21</f>
        <v>0</v>
      </c>
      <c r="F8" s="26">
        <f>'Skills Demo'!$E$20</f>
        <v>0</v>
      </c>
      <c r="G8" s="26" t="str">
        <f t="shared" si="0"/>
        <v/>
      </c>
      <c r="H8" s="19" t="str">
        <f t="shared" ref="H8:H26" si="1">IF(G8="","",IF(G8&gt;79,"D",IF(G8&gt;64,"M", IF(G8&gt;49,"P",IF(G8&lt;50,"U")))))</f>
        <v/>
      </c>
      <c r="I8" s="28"/>
    </row>
    <row r="9" spans="1:9" ht="23.25" customHeight="1" x14ac:dyDescent="0.25">
      <c r="A9" s="20">
        <v>3</v>
      </c>
      <c r="B9" s="24" t="str">
        <f>IF(Learners!C13="","",Learners!C13)</f>
        <v/>
      </c>
      <c r="C9" s="24" t="str">
        <f>IF(Learners!B13="","",Learners!B13)</f>
        <v/>
      </c>
      <c r="D9" s="20" t="str">
        <f>IF(Learners!D13="","",Learners!D13)</f>
        <v/>
      </c>
      <c r="E9" s="20">
        <f>Exam!$F$21</f>
        <v>0</v>
      </c>
      <c r="F9" s="20">
        <f>'Skills Demo'!$F$20</f>
        <v>0</v>
      </c>
      <c r="G9" s="20" t="str">
        <f t="shared" si="0"/>
        <v/>
      </c>
      <c r="H9" s="20" t="str">
        <f t="shared" si="1"/>
        <v/>
      </c>
      <c r="I9" s="25"/>
    </row>
    <row r="10" spans="1:9" ht="23.25" customHeight="1" x14ac:dyDescent="0.25">
      <c r="A10" s="26">
        <v>4</v>
      </c>
      <c r="B10" s="27" t="str">
        <f>IF(Learners!C14="","",Learners!C14)</f>
        <v/>
      </c>
      <c r="C10" s="27" t="str">
        <f>IF(Learners!B14="","",Learners!B14)</f>
        <v/>
      </c>
      <c r="D10" s="26" t="str">
        <f>IF(Learners!D14="","",Learners!D14)</f>
        <v/>
      </c>
      <c r="E10" s="26">
        <f>Exam!$G$21</f>
        <v>0</v>
      </c>
      <c r="F10" s="26">
        <f>'Skills Demo'!$G$20</f>
        <v>0</v>
      </c>
      <c r="G10" s="26" t="str">
        <f t="shared" si="0"/>
        <v/>
      </c>
      <c r="H10" s="19" t="str">
        <f t="shared" si="1"/>
        <v/>
      </c>
      <c r="I10" s="28"/>
    </row>
    <row r="11" spans="1:9" ht="23.25" customHeight="1" x14ac:dyDescent="0.25">
      <c r="A11" s="20">
        <v>5</v>
      </c>
      <c r="B11" s="24" t="str">
        <f>IF(Learners!C15="","",Learners!C15)</f>
        <v/>
      </c>
      <c r="C11" s="24" t="str">
        <f>IF(Learners!B15="","",Learners!B15)</f>
        <v/>
      </c>
      <c r="D11" s="20" t="str">
        <f>IF(Learners!D15="","",Learners!D15)</f>
        <v/>
      </c>
      <c r="E11" s="20">
        <f>Exam!$H$21</f>
        <v>0</v>
      </c>
      <c r="F11" s="20">
        <f>'Skills Demo'!$H$20</f>
        <v>0</v>
      </c>
      <c r="G11" s="20" t="str">
        <f t="shared" si="0"/>
        <v/>
      </c>
      <c r="H11" s="20" t="str">
        <f t="shared" si="1"/>
        <v/>
      </c>
      <c r="I11" s="25"/>
    </row>
    <row r="12" spans="1:9" ht="23.25" customHeight="1" x14ac:dyDescent="0.25">
      <c r="A12" s="26">
        <v>6</v>
      </c>
      <c r="B12" s="27" t="str">
        <f>IF(Learners!C16="","",Learners!C16)</f>
        <v/>
      </c>
      <c r="C12" s="27" t="str">
        <f>IF(Learners!B16="","",Learners!B16)</f>
        <v/>
      </c>
      <c r="D12" s="26" t="str">
        <f>IF(Learners!D16="","",Learners!D16)</f>
        <v/>
      </c>
      <c r="E12" s="26">
        <f>Exam!$I$21</f>
        <v>0</v>
      </c>
      <c r="F12" s="26">
        <f>'Skills Demo'!$I$20</f>
        <v>0</v>
      </c>
      <c r="G12" s="26" t="str">
        <f t="shared" si="0"/>
        <v/>
      </c>
      <c r="H12" s="19" t="str">
        <f t="shared" si="1"/>
        <v/>
      </c>
      <c r="I12" s="28"/>
    </row>
    <row r="13" spans="1:9" ht="23.25" customHeight="1" x14ac:dyDescent="0.25">
      <c r="A13" s="20">
        <v>7</v>
      </c>
      <c r="B13" s="24" t="str">
        <f>IF(Learners!C17="","",Learners!C17)</f>
        <v/>
      </c>
      <c r="C13" s="24" t="str">
        <f>IF(Learners!B17="","",Learners!B17)</f>
        <v/>
      </c>
      <c r="D13" s="20" t="str">
        <f>IF(Learners!D17="","",Learners!D17)</f>
        <v/>
      </c>
      <c r="E13" s="20">
        <f>Exam!$J$21</f>
        <v>0</v>
      </c>
      <c r="F13" s="20">
        <f>'Skills Demo'!$J$20</f>
        <v>0</v>
      </c>
      <c r="G13" s="20" t="str">
        <f t="shared" si="0"/>
        <v/>
      </c>
      <c r="H13" s="20" t="str">
        <f t="shared" si="1"/>
        <v/>
      </c>
      <c r="I13" s="25"/>
    </row>
    <row r="14" spans="1:9" ht="23.25" customHeight="1" x14ac:dyDescent="0.25">
      <c r="A14" s="26">
        <v>8</v>
      </c>
      <c r="B14" s="27" t="str">
        <f>IF(Learners!C18="","",Learners!C18)</f>
        <v/>
      </c>
      <c r="C14" s="27" t="str">
        <f>IF(Learners!B18="","",Learners!B18)</f>
        <v/>
      </c>
      <c r="D14" s="26" t="str">
        <f>IF(Learners!D18="","",Learners!D18)</f>
        <v/>
      </c>
      <c r="E14" s="26">
        <f>Exam!$K$21</f>
        <v>0</v>
      </c>
      <c r="F14" s="26">
        <f>'Skills Demo'!$K$20</f>
        <v>0</v>
      </c>
      <c r="G14" s="26" t="str">
        <f t="shared" si="0"/>
        <v/>
      </c>
      <c r="H14" s="19" t="str">
        <f t="shared" si="1"/>
        <v/>
      </c>
      <c r="I14" s="28"/>
    </row>
    <row r="15" spans="1:9" ht="23.25" customHeight="1" x14ac:dyDescent="0.25">
      <c r="A15" s="20">
        <v>9</v>
      </c>
      <c r="B15" s="24" t="str">
        <f>IF(Learners!C19="","",Learners!C19)</f>
        <v/>
      </c>
      <c r="C15" s="24" t="str">
        <f>IF(Learners!B19="","",Learners!B19)</f>
        <v/>
      </c>
      <c r="D15" s="20" t="str">
        <f>IF(Learners!D19="","",Learners!D19)</f>
        <v/>
      </c>
      <c r="E15" s="20">
        <f>Exam!$L$21</f>
        <v>0</v>
      </c>
      <c r="F15" s="20">
        <f>'Skills Demo'!$L$20</f>
        <v>0</v>
      </c>
      <c r="G15" s="20" t="str">
        <f t="shared" si="0"/>
        <v/>
      </c>
      <c r="H15" s="20" t="str">
        <f t="shared" si="1"/>
        <v/>
      </c>
      <c r="I15" s="25"/>
    </row>
    <row r="16" spans="1:9" ht="23.25" customHeight="1" x14ac:dyDescent="0.25">
      <c r="A16" s="26">
        <v>10</v>
      </c>
      <c r="B16" s="27" t="str">
        <f>IF(Learners!C20="","",Learners!C20)</f>
        <v/>
      </c>
      <c r="C16" s="27" t="str">
        <f>IF(Learners!B20="","",Learners!B20)</f>
        <v/>
      </c>
      <c r="D16" s="26" t="str">
        <f>IF(Learners!D20="","",Learners!D20)</f>
        <v/>
      </c>
      <c r="E16" s="26">
        <f>Exam!$M$21</f>
        <v>0</v>
      </c>
      <c r="F16" s="26">
        <f>'Skills Demo'!$M$20</f>
        <v>0</v>
      </c>
      <c r="G16" s="26" t="str">
        <f t="shared" si="0"/>
        <v/>
      </c>
      <c r="H16" s="19" t="str">
        <f t="shared" si="1"/>
        <v/>
      </c>
      <c r="I16" s="28"/>
    </row>
    <row r="17" spans="1:9" ht="23.25" customHeight="1" x14ac:dyDescent="0.25">
      <c r="A17" s="20">
        <v>11</v>
      </c>
      <c r="B17" s="24" t="str">
        <f>IF(Learners!C21="","",Learners!C21)</f>
        <v/>
      </c>
      <c r="C17" s="24" t="str">
        <f>IF(Learners!B21="","",Learners!B21)</f>
        <v/>
      </c>
      <c r="D17" s="20" t="str">
        <f>IF(Learners!D21="","",Learners!D21)</f>
        <v/>
      </c>
      <c r="E17" s="20">
        <f>Exam!$N$21</f>
        <v>0</v>
      </c>
      <c r="F17" s="20">
        <f>'Skills Demo'!$N$20</f>
        <v>0</v>
      </c>
      <c r="G17" s="20" t="str">
        <f t="shared" si="0"/>
        <v/>
      </c>
      <c r="H17" s="20" t="str">
        <f t="shared" si="1"/>
        <v/>
      </c>
      <c r="I17" s="25"/>
    </row>
    <row r="18" spans="1:9" ht="23.25" customHeight="1" x14ac:dyDescent="0.25">
      <c r="A18" s="26">
        <v>12</v>
      </c>
      <c r="B18" s="27" t="str">
        <f>IF(Learners!C22="","",Learners!C22)</f>
        <v/>
      </c>
      <c r="C18" s="27" t="str">
        <f>IF(Learners!B22="","",Learners!B22)</f>
        <v/>
      </c>
      <c r="D18" s="26" t="str">
        <f>IF(Learners!D22="","",Learners!D22)</f>
        <v/>
      </c>
      <c r="E18" s="26">
        <f>Exam!$O$21</f>
        <v>0</v>
      </c>
      <c r="F18" s="26">
        <f>'Skills Demo'!$O$20</f>
        <v>0</v>
      </c>
      <c r="G18" s="26" t="str">
        <f t="shared" si="0"/>
        <v/>
      </c>
      <c r="H18" s="19" t="str">
        <f t="shared" si="1"/>
        <v/>
      </c>
      <c r="I18" s="28"/>
    </row>
    <row r="19" spans="1:9" ht="23.25" customHeight="1" x14ac:dyDescent="0.25">
      <c r="A19" s="20">
        <v>13</v>
      </c>
      <c r="B19" s="24" t="str">
        <f>IF(Learners!C23="","",Learners!C23)</f>
        <v/>
      </c>
      <c r="C19" s="24" t="str">
        <f>IF(Learners!B23="","",Learners!B23)</f>
        <v/>
      </c>
      <c r="D19" s="20" t="str">
        <f>IF(Learners!D23="","",Learners!D23)</f>
        <v/>
      </c>
      <c r="E19" s="20">
        <f>Exam!$P$21</f>
        <v>0</v>
      </c>
      <c r="F19" s="20">
        <f>'Skills Demo'!$P$20</f>
        <v>0</v>
      </c>
      <c r="G19" s="20" t="str">
        <f t="shared" si="0"/>
        <v/>
      </c>
      <c r="H19" s="20" t="str">
        <f t="shared" si="1"/>
        <v/>
      </c>
      <c r="I19" s="25"/>
    </row>
    <row r="20" spans="1:9" ht="23.25" customHeight="1" x14ac:dyDescent="0.25">
      <c r="A20" s="26">
        <v>14</v>
      </c>
      <c r="B20" s="27" t="str">
        <f>IF(Learners!C24="","",Learners!C24)</f>
        <v/>
      </c>
      <c r="C20" s="27" t="str">
        <f>IF(Learners!B24="","",Learners!B24)</f>
        <v/>
      </c>
      <c r="D20" s="26" t="str">
        <f>IF(Learners!D24="","",Learners!D24)</f>
        <v/>
      </c>
      <c r="E20" s="26">
        <f>Exam!$Q$21</f>
        <v>0</v>
      </c>
      <c r="F20" s="26">
        <f>'Skills Demo'!$Q$20</f>
        <v>0</v>
      </c>
      <c r="G20" s="26" t="str">
        <f t="shared" si="0"/>
        <v/>
      </c>
      <c r="H20" s="19" t="str">
        <f t="shared" si="1"/>
        <v/>
      </c>
      <c r="I20" s="28"/>
    </row>
    <row r="21" spans="1:9" ht="23.25" customHeight="1" x14ac:dyDescent="0.25">
      <c r="A21" s="20">
        <v>15</v>
      </c>
      <c r="B21" s="24" t="str">
        <f>IF(Learners!C25="","",Learners!C25)</f>
        <v/>
      </c>
      <c r="C21" s="24" t="str">
        <f>IF(Learners!B25="","",Learners!B25)</f>
        <v/>
      </c>
      <c r="D21" s="20" t="str">
        <f>IF(Learners!D25="","",Learners!D25)</f>
        <v/>
      </c>
      <c r="E21" s="20">
        <f>Exam!$R$21</f>
        <v>0</v>
      </c>
      <c r="F21" s="20">
        <f>'Skills Demo'!$R$20</f>
        <v>0</v>
      </c>
      <c r="G21" s="20" t="str">
        <f t="shared" si="0"/>
        <v/>
      </c>
      <c r="H21" s="20" t="str">
        <f t="shared" si="1"/>
        <v/>
      </c>
      <c r="I21" s="25"/>
    </row>
    <row r="22" spans="1:9" ht="23.25" customHeight="1" x14ac:dyDescent="0.25">
      <c r="A22" s="26">
        <v>16</v>
      </c>
      <c r="B22" s="27" t="str">
        <f>IF(Learners!C26="","",Learners!C26)</f>
        <v/>
      </c>
      <c r="C22" s="27" t="str">
        <f>IF(Learners!B26="","",Learners!B26)</f>
        <v/>
      </c>
      <c r="D22" s="26" t="str">
        <f>IF(Learners!D26="","",Learners!D26)</f>
        <v/>
      </c>
      <c r="E22" s="26">
        <f>Exam!$S$21</f>
        <v>0</v>
      </c>
      <c r="F22" s="26">
        <f>'Skills Demo'!$S$20</f>
        <v>0</v>
      </c>
      <c r="G22" s="26" t="str">
        <f t="shared" si="0"/>
        <v/>
      </c>
      <c r="H22" s="19" t="str">
        <f t="shared" si="1"/>
        <v/>
      </c>
      <c r="I22" s="28"/>
    </row>
    <row r="23" spans="1:9" ht="23.25" customHeight="1" x14ac:dyDescent="0.25">
      <c r="A23" s="20">
        <v>17</v>
      </c>
      <c r="B23" s="24" t="str">
        <f>IF(Learners!C27="","",Learners!C27)</f>
        <v/>
      </c>
      <c r="C23" s="24" t="str">
        <f>IF(Learners!B27="","",Learners!B27)</f>
        <v/>
      </c>
      <c r="D23" s="20" t="str">
        <f>IF(Learners!D27="","",Learners!D27)</f>
        <v/>
      </c>
      <c r="E23" s="20">
        <f>Exam!$T$21</f>
        <v>0</v>
      </c>
      <c r="F23" s="20">
        <f>'Skills Demo'!$T$20</f>
        <v>0</v>
      </c>
      <c r="G23" s="20" t="str">
        <f t="shared" si="0"/>
        <v/>
      </c>
      <c r="H23" s="20" t="str">
        <f t="shared" si="1"/>
        <v/>
      </c>
      <c r="I23" s="25"/>
    </row>
    <row r="24" spans="1:9" ht="23.25" customHeight="1" x14ac:dyDescent="0.25">
      <c r="A24" s="26">
        <v>18</v>
      </c>
      <c r="B24" s="27" t="str">
        <f>IF(Learners!C28="","",Learners!C28)</f>
        <v/>
      </c>
      <c r="C24" s="27" t="str">
        <f>IF(Learners!B28="","",Learners!B28)</f>
        <v/>
      </c>
      <c r="D24" s="26" t="str">
        <f>IF(Learners!D28="","",Learners!D28)</f>
        <v/>
      </c>
      <c r="E24" s="26">
        <f>Exam!$U$21</f>
        <v>0</v>
      </c>
      <c r="F24" s="26">
        <f>'Skills Demo'!$U$20</f>
        <v>0</v>
      </c>
      <c r="G24" s="26" t="str">
        <f t="shared" si="0"/>
        <v/>
      </c>
      <c r="H24" s="19" t="str">
        <f t="shared" si="1"/>
        <v/>
      </c>
      <c r="I24" s="28"/>
    </row>
    <row r="25" spans="1:9" ht="23.25" customHeight="1" x14ac:dyDescent="0.25">
      <c r="A25" s="20">
        <v>19</v>
      </c>
      <c r="B25" s="24" t="str">
        <f>IF(Learners!C29="","",Learners!C29)</f>
        <v/>
      </c>
      <c r="C25" s="24" t="str">
        <f>IF(Learners!B29="","",Learners!B29)</f>
        <v/>
      </c>
      <c r="D25" s="20" t="str">
        <f>IF(Learners!D29="","",Learners!D29)</f>
        <v/>
      </c>
      <c r="E25" s="20">
        <f>Exam!$V$21</f>
        <v>0</v>
      </c>
      <c r="F25" s="20">
        <f>'Skills Demo'!$V$20</f>
        <v>0</v>
      </c>
      <c r="G25" s="20" t="str">
        <f t="shared" si="0"/>
        <v/>
      </c>
      <c r="H25" s="20" t="str">
        <f t="shared" si="1"/>
        <v/>
      </c>
      <c r="I25" s="25"/>
    </row>
    <row r="26" spans="1:9" ht="23.25" customHeight="1" x14ac:dyDescent="0.25">
      <c r="A26" s="26">
        <v>20</v>
      </c>
      <c r="B26" s="27" t="str">
        <f>IF(Learners!C30="","",Learners!C30)</f>
        <v/>
      </c>
      <c r="C26" s="27" t="str">
        <f>IF(Learners!B30="","",Learners!B30)</f>
        <v/>
      </c>
      <c r="D26" s="26" t="str">
        <f>IF(Learners!D30="","",Learners!D30)</f>
        <v/>
      </c>
      <c r="E26" s="26">
        <f>Exam!$W$21</f>
        <v>0</v>
      </c>
      <c r="F26" s="26">
        <f>'Skills Demo'!$W$20</f>
        <v>0</v>
      </c>
      <c r="G26" s="26" t="str">
        <f t="shared" si="0"/>
        <v/>
      </c>
      <c r="H26" s="19" t="str">
        <f t="shared" si="1"/>
        <v/>
      </c>
      <c r="I26" s="28"/>
    </row>
    <row r="27" spans="1:9" x14ac:dyDescent="0.25">
      <c r="I27" s="18"/>
    </row>
    <row r="28" spans="1:9" ht="29.25" customHeight="1" x14ac:dyDescent="0.25">
      <c r="A28" s="45" t="s">
        <v>26</v>
      </c>
      <c r="B28" s="46"/>
      <c r="C28" s="46"/>
      <c r="D28" s="46"/>
      <c r="E28" s="46"/>
      <c r="F28" s="46"/>
      <c r="G28" s="46"/>
      <c r="H28" s="46"/>
      <c r="I28" s="46"/>
    </row>
    <row r="29" spans="1:9" ht="30" customHeight="1" x14ac:dyDescent="0.25">
      <c r="A29" s="47" t="s">
        <v>27</v>
      </c>
      <c r="B29" s="48"/>
      <c r="C29" s="48"/>
      <c r="D29" s="48"/>
      <c r="E29" s="48"/>
      <c r="F29" s="48"/>
      <c r="G29" s="48"/>
      <c r="H29" s="48"/>
      <c r="I29" s="48"/>
    </row>
    <row r="30" spans="1:9" x14ac:dyDescent="0.25">
      <c r="B30" s="7"/>
    </row>
  </sheetData>
  <sheetProtection algorithmName="SHA-512" hashValue="iob5pNsFl9v290LHoIEnu7rmJbWGUMqJNx61+LEDWOQAF0VQb0jVWvZZo1MvgluiV0kH0s32oa1DwfFIirPFMw==" saltValue="e9Dmq9ErWbx9OAdy1Xvsy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microsoft.com/office/2006/documentManagement/types"/>
    <ds:schemaRef ds:uri="http://purl.org/dc/terms/"/>
    <ds:schemaRef ds:uri="8a304dd5-7e6f-40be-acfb-5410e2b167fb"/>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cp:lastPrinted>2020-10-14T09:54:00Z</cp:lastPrinted>
  <dcterms:created xsi:type="dcterms:W3CDTF">2020-08-23T19:19:09Z</dcterms:created>
  <dcterms:modified xsi:type="dcterms:W3CDTF">2020-10-14T10:34:31Z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