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8800" windowHeight="11175"/>
  </bookViews>
  <sheets>
    <sheet name="Learners" sheetId="1" r:id="rId1"/>
    <sheet name="Assignment" sheetId="3" r:id="rId2"/>
    <sheet name="Exam" sheetId="7" r:id="rId3"/>
    <sheet name="Skills Demonstration " sheetId="5"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7" l="1"/>
  <c r="E21" i="7"/>
  <c r="F21" i="7"/>
  <c r="G21" i="7"/>
  <c r="H21" i="7"/>
  <c r="I21" i="7"/>
  <c r="J21" i="7"/>
  <c r="K21" i="7"/>
  <c r="L21" i="7"/>
  <c r="M21" i="7"/>
  <c r="N21" i="7"/>
  <c r="O21" i="7"/>
  <c r="P21" i="7"/>
  <c r="Q21" i="7"/>
  <c r="R21" i="7"/>
  <c r="S21" i="7"/>
  <c r="T21" i="7"/>
  <c r="U21" i="7"/>
  <c r="V21" i="7"/>
  <c r="W21" i="7"/>
  <c r="C21" i="7"/>
  <c r="C17" i="7" l="1"/>
  <c r="C22" i="7" s="1"/>
  <c r="D17" i="7"/>
  <c r="D22" i="7" s="1"/>
  <c r="F7" i="6" s="1"/>
  <c r="E17" i="7"/>
  <c r="E22" i="7" s="1"/>
  <c r="F8" i="6" s="1"/>
  <c r="F17" i="7"/>
  <c r="F22" i="7" s="1"/>
  <c r="F9" i="6" s="1"/>
  <c r="G17" i="7"/>
  <c r="G22" i="7" s="1"/>
  <c r="F10" i="6" s="1"/>
  <c r="H17" i="7"/>
  <c r="H22" i="7" s="1"/>
  <c r="F11" i="6" s="1"/>
  <c r="I17" i="7"/>
  <c r="I22" i="7" s="1"/>
  <c r="F12" i="6" s="1"/>
  <c r="J17" i="7"/>
  <c r="J22" i="7" s="1"/>
  <c r="F13" i="6" s="1"/>
  <c r="K17" i="7"/>
  <c r="K22" i="7" s="1"/>
  <c r="F14" i="6" s="1"/>
  <c r="L17" i="7"/>
  <c r="L22" i="7" s="1"/>
  <c r="F15" i="6" s="1"/>
  <c r="M17" i="7"/>
  <c r="M22" i="7" s="1"/>
  <c r="F16" i="6" s="1"/>
  <c r="N17" i="7"/>
  <c r="N22" i="7" s="1"/>
  <c r="F17" i="6" s="1"/>
  <c r="O17" i="7"/>
  <c r="O22" i="7" s="1"/>
  <c r="F18" i="6" s="1"/>
  <c r="P17" i="7"/>
  <c r="P22" i="7" s="1"/>
  <c r="F19" i="6" s="1"/>
  <c r="Q17" i="7"/>
  <c r="Q22" i="7" s="1"/>
  <c r="F20" i="6" s="1"/>
  <c r="R17" i="7"/>
  <c r="R22" i="7" s="1"/>
  <c r="F21" i="6" s="1"/>
  <c r="S17" i="7"/>
  <c r="S22" i="7" s="1"/>
  <c r="F22" i="6" s="1"/>
  <c r="T17" i="7"/>
  <c r="T22" i="7" s="1"/>
  <c r="F23" i="6" s="1"/>
  <c r="U17" i="7"/>
  <c r="U22" i="7" s="1"/>
  <c r="F24" i="6" s="1"/>
  <c r="V17" i="7"/>
  <c r="V22" i="7" s="1"/>
  <c r="F25" i="6" s="1"/>
  <c r="W17" i="7"/>
  <c r="W22" i="7" s="1"/>
  <c r="F26" i="6" s="1"/>
  <c r="W10" i="5" l="1"/>
  <c r="G26" i="6" s="1"/>
  <c r="V10" i="5"/>
  <c r="G25" i="6" s="1"/>
  <c r="U10" i="5"/>
  <c r="G24" i="6" s="1"/>
  <c r="T10" i="5"/>
  <c r="G23" i="6" s="1"/>
  <c r="S10" i="5"/>
  <c r="G22" i="6" s="1"/>
  <c r="R10" i="5"/>
  <c r="G21" i="6" s="1"/>
  <c r="Q10" i="5"/>
  <c r="G20" i="6" s="1"/>
  <c r="P10" i="5"/>
  <c r="G19" i="6" s="1"/>
  <c r="O10" i="5"/>
  <c r="G18" i="6" s="1"/>
  <c r="N10" i="5"/>
  <c r="G17" i="6" s="1"/>
  <c r="M10" i="5"/>
  <c r="G16" i="6" s="1"/>
  <c r="L10" i="5"/>
  <c r="G15" i="6" s="1"/>
  <c r="K10" i="5"/>
  <c r="G14" i="6" s="1"/>
  <c r="J10" i="5"/>
  <c r="G13" i="6" s="1"/>
  <c r="I10" i="5"/>
  <c r="G12" i="6" s="1"/>
  <c r="H10" i="5"/>
  <c r="G11" i="6" s="1"/>
  <c r="G10" i="5"/>
  <c r="G10" i="6" s="1"/>
  <c r="F10" i="5"/>
  <c r="G9" i="6" s="1"/>
  <c r="E10" i="5"/>
  <c r="G8" i="6" s="1"/>
  <c r="D10" i="5"/>
  <c r="G7" i="6" s="1"/>
  <c r="C10" i="5"/>
  <c r="W2" i="5"/>
  <c r="V2" i="5"/>
  <c r="U2" i="5"/>
  <c r="T2" i="5"/>
  <c r="S2" i="5"/>
  <c r="R2" i="5"/>
  <c r="Q2" i="5"/>
  <c r="P2" i="5"/>
  <c r="O2" i="5"/>
  <c r="N2" i="5"/>
  <c r="M2" i="5"/>
  <c r="L2" i="5"/>
  <c r="K2" i="5"/>
  <c r="J2" i="5"/>
  <c r="I2" i="5"/>
  <c r="H2" i="5"/>
  <c r="G2" i="5"/>
  <c r="F2" i="5"/>
  <c r="E2" i="5"/>
  <c r="D2" i="5"/>
  <c r="A1" i="5"/>
  <c r="W2" i="7"/>
  <c r="V2" i="7"/>
  <c r="U2" i="7"/>
  <c r="T2" i="7"/>
  <c r="S2" i="7"/>
  <c r="R2" i="7"/>
  <c r="Q2" i="7"/>
  <c r="P2" i="7"/>
  <c r="O2" i="7"/>
  <c r="N2" i="7"/>
  <c r="M2" i="7"/>
  <c r="L2" i="7"/>
  <c r="K2" i="7"/>
  <c r="J2" i="7"/>
  <c r="I2" i="7"/>
  <c r="H2" i="7"/>
  <c r="G2" i="7"/>
  <c r="F2" i="7"/>
  <c r="E2" i="7"/>
  <c r="D2" i="7"/>
  <c r="A1" i="7"/>
  <c r="W10" i="3"/>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<sst xmlns="http://schemas.openxmlformats.org/spreadsheetml/2006/main" count="91" uniqueCount="54">
  <si>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</si>
  <si>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</si>
  <si>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</si>
  <si>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</si>
  <si>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</si>
  <si>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</si>
  <si>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</si>
  <si>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</si>
  <si>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</si>
  <si>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</si>
  <si>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</si>
  <si>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</si>
  <si>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</si>
  <si>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</si>
  <si>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</si>
  <si>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</si>
  <si>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</si>
  <si>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</si>
  <si>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</si>
  <si>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</si>
  <si>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</si>
  <si>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</si>
  <si>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</si>
  <si>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</si>
  <si>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</si>
  <si>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</si>
  <si>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</si>
  <si>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</si>
  <si>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Assignment 20% </t>
  </si>
  <si>
    <t>Section A:  Ten short questions</t>
  </si>
  <si>
    <t>Question No. 1</t>
  </si>
  <si>
    <t>Question No. 2</t>
  </si>
  <si>
    <t>Question No. 3</t>
  </si>
  <si>
    <t>Question No. 4</t>
  </si>
  <si>
    <t>Question No. 5</t>
  </si>
  <si>
    <t>Question No. 6</t>
  </si>
  <si>
    <t>Question No. 7</t>
  </si>
  <si>
    <t>Question No. 8</t>
  </si>
  <si>
    <t>Question No. 9</t>
  </si>
  <si>
    <t>Question No. 10</t>
  </si>
  <si>
    <t>SUBTOTAL</t>
  </si>
  <si>
    <t>Section B: 2X [Structured questions], answer Both (15 marks each)</t>
  </si>
  <si>
    <t>Examination - Theory 40%</t>
  </si>
  <si>
    <t xml:space="preserve">Detailed demonstration of knowledge and understanding of the rationale for and the use of group work in occupational therapy practice. </t>
  </si>
  <si>
    <t>Detailed demonstration of knowledge and understanding of the role of the occupational Therapy  Assistant in group work/interventions.</t>
  </si>
  <si>
    <t>Detailed demonstration of knowledge and understanding of how to prepare and plan adequately for group work/interventions.</t>
  </si>
  <si>
    <t xml:space="preserve">Detailed demonstration of knowledge and understanding of how to facilitate a successful and meaningful group for clients.
</t>
  </si>
  <si>
    <t>Skills Demonstration 40%</t>
  </si>
  <si>
    <t>Skills Demo</t>
  </si>
  <si>
    <t>Performing a practical skill with the assistance of a Therapist</t>
  </si>
  <si>
    <t>Performing a practical skill unaccompanied</t>
  </si>
  <si>
    <t>Performing a practical skill with a client</t>
  </si>
  <si>
    <t xml:space="preserve">5N3765 Occupational Therapy Assistant Practice </t>
  </si>
  <si>
    <t xml:space="preserve">Performing a practical skill that does not involve a client, but that is health and safety related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</si>
</sst>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0" fillId="2" borderId="1" xfId="0" applyFill="1" applyBorder="1" applyAlignment="1">
      <alignment vertical="center"/>
    </xf>
    <xf numFmtId="0" fontId="1" fillId="2" borderId="1" xfId="0" applyFont="1" applyFill="1" applyBorder="1" applyAlignment="1">
      <alignment horizontal="right" vertical="center"/>
    </xf>
    <xf numFmtId="0" fontId="1" fillId="2" borderId="1" xfId="0" applyFont="1" applyFill="1" applyBorder="1" applyAlignment="1">
      <alignment horizontal="left" vertical="center"/>
    </xf>
    <xf numFmtId="164" fontId="1"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1" xfId="0" applyFont="1" applyFill="1" applyBorder="1" applyAlignment="1" applyProtection="1">
      <alignment vertical="top"/>
    </xf>
    <xf numFmtId="0" fontId="0" fillId="3" borderId="1" xfId="0" applyFill="1" applyBorder="1" applyProtection="1"/>
    <xf numFmtId="0" fontId="1" fillId="3" borderId="1" xfId="0" applyFont="1"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3" borderId="1" xfId="0" applyFill="1" applyBorder="1" applyAlignment="1" applyProtection="1">
      <alignment horizontal="center"/>
    </xf>
  </cellXfs>
  <cellStyles count="1">
    <cellStyle name="Normal" xfId="0" builtinId="0"/>
  </cellStyles>
  <dxfs count="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9525</xdr:colOff>
      <xdr:row>0</xdr:row>
      <xdr:rowOff>0</xdr:rowOff>
    </xdr:from>
    <xdr:to>
      <xdr:col>9</xdr:col>
      <xdr:colOff>893775</xdr:colOff>
      <xdr:row>3</xdr:row>
      <xdr:rowOff>24335</xdr:rowOff>
    </xdr:to>
    <xdr:pic>
      <xdr:nvPicPr>
        <xdr:cNvPr id="8" name="Picture 7"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23" sqref="B23"/>
    </sheetView>
  </sheetViews>
  <sheetFormatPr defaultRowHeight="15" x14ac:dyDescent="0.25"/>
  <cols>
    <col min="2" max="2" width="22" customWidth="1"/>
    <col min="3" max="3" width="16.7109375" customWidth="1"/>
    <col min="4" max="4" width="16.28515625" customWidth="1"/>
  </cols>
  <sheetData>
    <row r="1" spans="1:4" ht="18.75" x14ac:dyDescent="0.3">
      <c r="A1" s="2" t="s">
        <v>52</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cwLfUulcGAkVkEkKzYg5wvRu1eEyqYiAf1htnUX4B5OtvSBqb+R9Nvm5vtiamXZxjPU4X8XNib/jWi5DUvp7PQ==" saltValue="Jp98xDVbgCw+vuT6obM3b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5N3765 Occupational Therapy Assistant Practice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28</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9" t="s">
        <v>11</v>
      </c>
      <c r="B5" s="10"/>
      <c r="C5" s="11" t="s">
        <v>12</v>
      </c>
      <c r="D5" s="36"/>
      <c r="E5" s="36"/>
      <c r="F5" s="36"/>
      <c r="G5" s="36"/>
      <c r="H5" s="36"/>
      <c r="I5" s="36"/>
      <c r="J5" s="36"/>
      <c r="K5" s="36"/>
      <c r="L5" s="36"/>
      <c r="M5" s="36"/>
      <c r="N5" s="36"/>
      <c r="O5" s="36"/>
      <c r="P5" s="36"/>
      <c r="Q5" s="36"/>
      <c r="R5" s="36"/>
      <c r="S5" s="36"/>
      <c r="T5" s="36"/>
      <c r="U5" s="36"/>
      <c r="V5" s="36"/>
      <c r="W5" s="36"/>
    </row>
    <row r="6" spans="1:23" ht="48.75" customHeight="1" x14ac:dyDescent="0.25">
      <c r="A6" s="25" t="s">
        <v>13</v>
      </c>
      <c r="B6" s="26" t="s">
        <v>43</v>
      </c>
      <c r="C6" s="32">
        <v>5</v>
      </c>
      <c r="D6" s="27"/>
      <c r="E6" s="27"/>
      <c r="F6" s="27"/>
      <c r="G6" s="27"/>
      <c r="H6" s="27"/>
      <c r="I6" s="27"/>
      <c r="J6" s="27"/>
      <c r="K6" s="27"/>
      <c r="L6" s="27"/>
      <c r="M6" s="27"/>
      <c r="N6" s="27"/>
      <c r="O6" s="27"/>
      <c r="P6" s="27"/>
      <c r="Q6" s="27"/>
      <c r="R6" s="27"/>
      <c r="S6" s="27"/>
      <c r="T6" s="27"/>
      <c r="U6" s="27"/>
      <c r="V6" s="27"/>
      <c r="W6" s="27"/>
    </row>
    <row r="7" spans="1:23" ht="49.5" customHeight="1" x14ac:dyDescent="0.25">
      <c r="A7" s="25" t="s">
        <v>13</v>
      </c>
      <c r="B7" s="26" t="s">
        <v>44</v>
      </c>
      <c r="C7" s="32">
        <v>5</v>
      </c>
      <c r="D7" s="27"/>
      <c r="E7" s="27"/>
      <c r="F7" s="27"/>
      <c r="G7" s="27"/>
      <c r="H7" s="27"/>
      <c r="I7" s="27"/>
      <c r="J7" s="27"/>
      <c r="K7" s="27"/>
      <c r="L7" s="27"/>
      <c r="M7" s="27"/>
      <c r="N7" s="27"/>
      <c r="O7" s="27"/>
      <c r="P7" s="27"/>
      <c r="Q7" s="27"/>
      <c r="R7" s="27"/>
      <c r="S7" s="27"/>
      <c r="T7" s="27"/>
      <c r="U7" s="27"/>
      <c r="V7" s="27"/>
      <c r="W7" s="27"/>
    </row>
    <row r="8" spans="1:23" ht="49.5" customHeight="1" x14ac:dyDescent="0.25">
      <c r="A8" s="25" t="s">
        <v>13</v>
      </c>
      <c r="B8" s="26" t="s">
        <v>45</v>
      </c>
      <c r="C8" s="32">
        <v>5</v>
      </c>
      <c r="D8" s="27"/>
      <c r="E8" s="27"/>
      <c r="F8" s="27"/>
      <c r="G8" s="27"/>
      <c r="H8" s="27"/>
      <c r="I8" s="27"/>
      <c r="J8" s="27"/>
      <c r="K8" s="27"/>
      <c r="L8" s="27"/>
      <c r="M8" s="27"/>
      <c r="N8" s="27"/>
      <c r="O8" s="27"/>
      <c r="P8" s="27"/>
      <c r="Q8" s="27"/>
      <c r="R8" s="27"/>
      <c r="S8" s="27"/>
      <c r="T8" s="27"/>
      <c r="U8" s="27"/>
      <c r="V8" s="27"/>
      <c r="W8" s="27"/>
    </row>
    <row r="9" spans="1:23" ht="48" customHeight="1" x14ac:dyDescent="0.25">
      <c r="A9" s="25" t="s">
        <v>13</v>
      </c>
      <c r="B9" s="26" t="s">
        <v>46</v>
      </c>
      <c r="C9" s="32">
        <v>5</v>
      </c>
      <c r="D9" s="27"/>
      <c r="E9" s="27"/>
      <c r="F9" s="27"/>
      <c r="G9" s="27"/>
      <c r="H9" s="27"/>
      <c r="I9" s="27"/>
      <c r="J9" s="27"/>
      <c r="K9" s="27"/>
      <c r="L9" s="27"/>
      <c r="M9" s="27"/>
      <c r="N9" s="27"/>
      <c r="O9" s="27"/>
      <c r="P9" s="27"/>
      <c r="Q9" s="27"/>
      <c r="R9" s="27"/>
      <c r="S9" s="27"/>
      <c r="T9" s="27"/>
      <c r="U9" s="27"/>
      <c r="V9" s="27"/>
      <c r="W9" s="27"/>
    </row>
    <row r="10" spans="1:23" x14ac:dyDescent="0.25">
      <c r="A10" s="9" t="s">
        <v>14</v>
      </c>
      <c r="B10" s="28"/>
      <c r="C10" s="31">
        <f t="shared" ref="C10:W10" si="0">SUM(C6:C9)</f>
        <v>20</v>
      </c>
      <c r="D10" s="31">
        <f t="shared" si="0"/>
        <v>0</v>
      </c>
      <c r="E10" s="31">
        <f t="shared" si="0"/>
        <v>0</v>
      </c>
      <c r="F10" s="31">
        <f t="shared" si="0"/>
        <v>0</v>
      </c>
      <c r="G10" s="31">
        <f t="shared" si="0"/>
        <v>0</v>
      </c>
      <c r="H10" s="31">
        <f t="shared" si="0"/>
        <v>0</v>
      </c>
      <c r="I10" s="31">
        <f t="shared" si="0"/>
        <v>0</v>
      </c>
      <c r="J10" s="31">
        <f t="shared" si="0"/>
        <v>0</v>
      </c>
      <c r="K10" s="31">
        <f t="shared" si="0"/>
        <v>0</v>
      </c>
      <c r="L10" s="31">
        <f t="shared" si="0"/>
        <v>0</v>
      </c>
      <c r="M10" s="31">
        <f t="shared" si="0"/>
        <v>0</v>
      </c>
      <c r="N10" s="31">
        <f t="shared" si="0"/>
        <v>0</v>
      </c>
      <c r="O10" s="31">
        <f t="shared" si="0"/>
        <v>0</v>
      </c>
      <c r="P10" s="31">
        <f t="shared" si="0"/>
        <v>0</v>
      </c>
      <c r="Q10" s="31">
        <f t="shared" si="0"/>
        <v>0</v>
      </c>
      <c r="R10" s="31">
        <f t="shared" si="0"/>
        <v>0</v>
      </c>
      <c r="S10" s="31">
        <f t="shared" si="0"/>
        <v>0</v>
      </c>
      <c r="T10" s="31">
        <f t="shared" si="0"/>
        <v>0</v>
      </c>
      <c r="U10" s="31">
        <f t="shared" si="0"/>
        <v>0</v>
      </c>
      <c r="V10" s="31">
        <f t="shared" si="0"/>
        <v>0</v>
      </c>
      <c r="W10" s="31">
        <f t="shared" si="0"/>
        <v>0</v>
      </c>
    </row>
    <row r="12" spans="1:23" x14ac:dyDescent="0.25">
      <c r="A12" t="s">
        <v>15</v>
      </c>
      <c r="B12" t="s">
        <v>16</v>
      </c>
    </row>
    <row r="13" spans="1:23" x14ac:dyDescent="0.25">
      <c r="B13" t="s">
        <v>17</v>
      </c>
    </row>
  </sheetData>
  <sheetProtection algorithmName="SHA-512" hashValue="jONevUiJ3+dIUQPSvi16v99+N7ijaNiKCAQtT3ip5X0AotBcj7JP41zKb3PgZA1gorUgPVKAOZSllzcRAt98+A==" saltValue="9bR58+S47+HXK68bluuEg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9">
    <cfRule type="expression" dxfId="8" priority="220">
      <formula>D6&gt;$C6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D16" sqref="D1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5N3765 Occupational Therapy Assistant Practice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42</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9" t="s">
        <v>11</v>
      </c>
      <c r="B5" s="10"/>
      <c r="C5" s="11" t="s">
        <v>12</v>
      </c>
      <c r="D5" s="36"/>
      <c r="E5" s="36"/>
      <c r="F5" s="36"/>
      <c r="G5" s="36"/>
      <c r="H5" s="36"/>
      <c r="I5" s="36"/>
      <c r="J5" s="36"/>
      <c r="K5" s="36"/>
      <c r="L5" s="36"/>
      <c r="M5" s="36"/>
      <c r="N5" s="36"/>
      <c r="O5" s="36"/>
      <c r="P5" s="36"/>
      <c r="Q5" s="36"/>
      <c r="R5" s="36"/>
      <c r="S5" s="36"/>
      <c r="T5" s="36"/>
      <c r="U5" s="36"/>
      <c r="V5" s="36"/>
      <c r="W5" s="36"/>
    </row>
    <row r="6" spans="1:23" x14ac:dyDescent="0.25">
      <c r="A6" s="41" t="s">
        <v>29</v>
      </c>
      <c r="B6" s="42"/>
      <c r="C6" s="45"/>
      <c r="D6" s="44"/>
      <c r="E6" s="44"/>
      <c r="F6" s="44"/>
      <c r="G6" s="44"/>
      <c r="H6" s="44"/>
      <c r="I6" s="44"/>
      <c r="J6" s="44"/>
      <c r="K6" s="44"/>
      <c r="L6" s="44"/>
      <c r="M6" s="44"/>
      <c r="N6" s="44"/>
      <c r="O6" s="44"/>
      <c r="P6" s="44"/>
      <c r="Q6" s="44"/>
      <c r="R6" s="44"/>
      <c r="S6" s="44"/>
      <c r="T6" s="44"/>
      <c r="U6" s="44"/>
      <c r="V6" s="44"/>
      <c r="W6" s="44"/>
    </row>
    <row r="7" spans="1:23" x14ac:dyDescent="0.25">
      <c r="A7" s="25" t="s">
        <v>13</v>
      </c>
      <c r="B7" s="26" t="s">
        <v>30</v>
      </c>
      <c r="C7" s="33">
        <v>1</v>
      </c>
      <c r="D7" s="27"/>
      <c r="E7" s="27"/>
      <c r="F7" s="27"/>
      <c r="G7" s="27"/>
      <c r="H7" s="27"/>
      <c r="I7" s="27"/>
      <c r="J7" s="27"/>
      <c r="K7" s="27"/>
      <c r="L7" s="27"/>
      <c r="M7" s="27"/>
      <c r="N7" s="27"/>
      <c r="O7" s="27"/>
      <c r="P7" s="27"/>
      <c r="Q7" s="27"/>
      <c r="R7" s="27"/>
      <c r="S7" s="27"/>
      <c r="T7" s="27"/>
      <c r="U7" s="27"/>
      <c r="V7" s="27"/>
      <c r="W7" s="27"/>
    </row>
    <row r="8" spans="1:23" x14ac:dyDescent="0.25">
      <c r="A8" s="25" t="s">
        <v>13</v>
      </c>
      <c r="B8" s="26" t="s">
        <v>31</v>
      </c>
      <c r="C8" s="33">
        <v>1</v>
      </c>
      <c r="D8" s="27"/>
      <c r="E8" s="27"/>
      <c r="F8" s="27"/>
      <c r="G8" s="27"/>
      <c r="H8" s="27"/>
      <c r="I8" s="27"/>
      <c r="J8" s="27"/>
      <c r="K8" s="27"/>
      <c r="L8" s="27"/>
      <c r="M8" s="27"/>
      <c r="N8" s="27"/>
      <c r="O8" s="27"/>
      <c r="P8" s="27"/>
      <c r="Q8" s="27"/>
      <c r="R8" s="27"/>
      <c r="S8" s="27"/>
      <c r="T8" s="27"/>
      <c r="U8" s="27"/>
      <c r="V8" s="27"/>
      <c r="W8" s="27"/>
    </row>
    <row r="9" spans="1:23" x14ac:dyDescent="0.25">
      <c r="A9" s="25" t="s">
        <v>13</v>
      </c>
      <c r="B9" s="26" t="s">
        <v>32</v>
      </c>
      <c r="C9" s="33">
        <v>1</v>
      </c>
      <c r="D9" s="27"/>
      <c r="E9" s="27"/>
      <c r="F9" s="27"/>
      <c r="G9" s="27"/>
      <c r="H9" s="27"/>
      <c r="I9" s="27"/>
      <c r="J9" s="27"/>
      <c r="K9" s="27"/>
      <c r="L9" s="27"/>
      <c r="M9" s="27"/>
      <c r="N9" s="27"/>
      <c r="O9" s="27"/>
      <c r="P9" s="27"/>
      <c r="Q9" s="27"/>
      <c r="R9" s="27"/>
      <c r="S9" s="27"/>
      <c r="T9" s="27"/>
      <c r="U9" s="27"/>
      <c r="V9" s="27"/>
      <c r="W9" s="27"/>
    </row>
    <row r="10" spans="1:23" x14ac:dyDescent="0.25">
      <c r="A10" s="25" t="s">
        <v>13</v>
      </c>
      <c r="B10" s="26" t="s">
        <v>33</v>
      </c>
      <c r="C10" s="33">
        <v>1</v>
      </c>
      <c r="D10" s="27"/>
      <c r="E10" s="27"/>
      <c r="F10" s="27"/>
      <c r="G10" s="27"/>
      <c r="H10" s="27"/>
      <c r="I10" s="27"/>
      <c r="J10" s="27"/>
      <c r="K10" s="27"/>
      <c r="L10" s="27"/>
      <c r="M10" s="27"/>
      <c r="N10" s="27"/>
      <c r="O10" s="27"/>
      <c r="P10" s="27"/>
      <c r="Q10" s="27"/>
      <c r="R10" s="27"/>
      <c r="S10" s="27"/>
      <c r="T10" s="27"/>
      <c r="U10" s="27"/>
      <c r="V10" s="27"/>
      <c r="W10" s="27"/>
    </row>
    <row r="11" spans="1:23" x14ac:dyDescent="0.25">
      <c r="A11" s="25" t="s">
        <v>13</v>
      </c>
      <c r="B11" s="26" t="s">
        <v>34</v>
      </c>
      <c r="C11" s="33">
        <v>1</v>
      </c>
      <c r="D11" s="27"/>
      <c r="E11" s="27"/>
      <c r="F11" s="27"/>
      <c r="G11" s="27"/>
      <c r="H11" s="27"/>
      <c r="I11" s="27"/>
      <c r="J11" s="27"/>
      <c r="K11" s="27"/>
      <c r="L11" s="27"/>
      <c r="M11" s="27"/>
      <c r="N11" s="27"/>
      <c r="O11" s="27"/>
      <c r="P11" s="27"/>
      <c r="Q11" s="27"/>
      <c r="R11" s="27"/>
      <c r="S11" s="27"/>
      <c r="T11" s="27"/>
      <c r="U11" s="27"/>
      <c r="V11" s="27"/>
      <c r="W11" s="27"/>
    </row>
    <row r="12" spans="1:23" x14ac:dyDescent="0.25">
      <c r="A12" s="25" t="s">
        <v>13</v>
      </c>
      <c r="B12" s="26" t="s">
        <v>35</v>
      </c>
      <c r="C12" s="33">
        <v>1</v>
      </c>
      <c r="D12" s="27"/>
      <c r="E12" s="27"/>
      <c r="F12" s="27"/>
      <c r="G12" s="27"/>
      <c r="H12" s="27"/>
      <c r="I12" s="27"/>
      <c r="J12" s="27"/>
      <c r="K12" s="27"/>
      <c r="L12" s="27"/>
      <c r="M12" s="27"/>
      <c r="N12" s="27"/>
      <c r="O12" s="27"/>
      <c r="P12" s="27"/>
      <c r="Q12" s="27"/>
      <c r="R12" s="27"/>
      <c r="S12" s="27"/>
      <c r="T12" s="27"/>
      <c r="U12" s="27"/>
      <c r="V12" s="27"/>
      <c r="W12" s="27"/>
    </row>
    <row r="13" spans="1:23" x14ac:dyDescent="0.25">
      <c r="A13" s="25" t="s">
        <v>13</v>
      </c>
      <c r="B13" s="26" t="s">
        <v>36</v>
      </c>
      <c r="C13" s="33">
        <v>1</v>
      </c>
      <c r="D13" s="27"/>
      <c r="E13" s="27"/>
      <c r="F13" s="27"/>
      <c r="G13" s="27"/>
      <c r="H13" s="27"/>
      <c r="I13" s="27"/>
      <c r="J13" s="27"/>
      <c r="K13" s="27"/>
      <c r="L13" s="27"/>
      <c r="M13" s="27"/>
      <c r="N13" s="27"/>
      <c r="O13" s="27"/>
      <c r="P13" s="27"/>
      <c r="Q13" s="27"/>
      <c r="R13" s="27"/>
      <c r="S13" s="27"/>
      <c r="T13" s="27"/>
      <c r="U13" s="27"/>
      <c r="V13" s="27"/>
      <c r="W13" s="27"/>
    </row>
    <row r="14" spans="1:23" x14ac:dyDescent="0.25">
      <c r="A14" s="25" t="s">
        <v>13</v>
      </c>
      <c r="B14" s="26" t="s">
        <v>37</v>
      </c>
      <c r="C14" s="33">
        <v>1</v>
      </c>
      <c r="D14" s="27"/>
      <c r="E14" s="27"/>
      <c r="F14" s="27"/>
      <c r="G14" s="27"/>
      <c r="H14" s="27"/>
      <c r="I14" s="27"/>
      <c r="J14" s="27"/>
      <c r="K14" s="27"/>
      <c r="L14" s="27"/>
      <c r="M14" s="27"/>
      <c r="N14" s="27"/>
      <c r="O14" s="27"/>
      <c r="P14" s="27"/>
      <c r="Q14" s="27"/>
      <c r="R14" s="27"/>
      <c r="S14" s="27"/>
      <c r="T14" s="27"/>
      <c r="U14" s="27"/>
      <c r="V14" s="27"/>
      <c r="W14" s="27"/>
    </row>
    <row r="15" spans="1:23" x14ac:dyDescent="0.25">
      <c r="A15" s="25" t="s">
        <v>13</v>
      </c>
      <c r="B15" s="26" t="s">
        <v>38</v>
      </c>
      <c r="C15" s="33">
        <v>1</v>
      </c>
      <c r="D15" s="27"/>
      <c r="E15" s="27"/>
      <c r="F15" s="27"/>
      <c r="G15" s="27"/>
      <c r="H15" s="27"/>
      <c r="I15" s="27"/>
      <c r="J15" s="27"/>
      <c r="K15" s="27"/>
      <c r="L15" s="27"/>
      <c r="M15" s="27"/>
      <c r="N15" s="27"/>
      <c r="O15" s="27"/>
      <c r="P15" s="27"/>
      <c r="Q15" s="27"/>
      <c r="R15" s="27"/>
      <c r="S15" s="27"/>
      <c r="T15" s="27"/>
      <c r="U15" s="27"/>
      <c r="V15" s="27"/>
      <c r="W15" s="27"/>
    </row>
    <row r="16" spans="1:23" x14ac:dyDescent="0.25">
      <c r="A16" s="25" t="s">
        <v>13</v>
      </c>
      <c r="B16" s="26" t="s">
        <v>39</v>
      </c>
      <c r="C16" s="33">
        <v>1</v>
      </c>
      <c r="D16" s="27"/>
      <c r="E16" s="27"/>
      <c r="F16" s="27"/>
      <c r="G16" s="27"/>
      <c r="H16" s="27"/>
      <c r="I16" s="27"/>
      <c r="J16" s="27"/>
      <c r="K16" s="27"/>
      <c r="L16" s="27"/>
      <c r="M16" s="27"/>
      <c r="N16" s="27"/>
      <c r="O16" s="27"/>
      <c r="P16" s="27"/>
      <c r="Q16" s="27"/>
      <c r="R16" s="27"/>
      <c r="S16" s="27"/>
      <c r="T16" s="27"/>
      <c r="U16" s="27"/>
      <c r="V16" s="27"/>
      <c r="W16" s="27"/>
    </row>
    <row r="17" spans="1:23" x14ac:dyDescent="0.25">
      <c r="A17" s="28"/>
      <c r="B17" s="29" t="s">
        <v>40</v>
      </c>
      <c r="C17" s="31">
        <f t="shared" ref="C17:W17" si="0">SUM(C6:C16)</f>
        <v>10</v>
      </c>
      <c r="D17" s="8">
        <f t="shared" si="0"/>
        <v>0</v>
      </c>
      <c r="E17" s="8">
        <f t="shared" si="0"/>
        <v>0</v>
      </c>
      <c r="F17" s="8">
        <f t="shared" si="0"/>
        <v>0</v>
      </c>
      <c r="G17" s="8">
        <f t="shared" si="0"/>
        <v>0</v>
      </c>
      <c r="H17" s="8">
        <f t="shared" si="0"/>
        <v>0</v>
      </c>
      <c r="I17" s="8">
        <f t="shared" si="0"/>
        <v>0</v>
      </c>
      <c r="J17" s="8">
        <f t="shared" si="0"/>
        <v>0</v>
      </c>
      <c r="K17" s="8">
        <f t="shared" si="0"/>
        <v>0</v>
      </c>
      <c r="L17" s="8">
        <f t="shared" si="0"/>
        <v>0</v>
      </c>
      <c r="M17" s="8">
        <f t="shared" si="0"/>
        <v>0</v>
      </c>
      <c r="N17" s="8">
        <f t="shared" si="0"/>
        <v>0</v>
      </c>
      <c r="O17" s="8">
        <f t="shared" si="0"/>
        <v>0</v>
      </c>
      <c r="P17" s="8">
        <f t="shared" si="0"/>
        <v>0</v>
      </c>
      <c r="Q17" s="8">
        <f t="shared" si="0"/>
        <v>0</v>
      </c>
      <c r="R17" s="8">
        <f t="shared" si="0"/>
        <v>0</v>
      </c>
      <c r="S17" s="8">
        <f t="shared" si="0"/>
        <v>0</v>
      </c>
      <c r="T17" s="8">
        <f t="shared" si="0"/>
        <v>0</v>
      </c>
      <c r="U17" s="8">
        <f t="shared" si="0"/>
        <v>0</v>
      </c>
      <c r="V17" s="8">
        <f t="shared" si="0"/>
        <v>0</v>
      </c>
      <c r="W17" s="8">
        <f t="shared" si="0"/>
        <v>0</v>
      </c>
    </row>
    <row r="18" spans="1:23" x14ac:dyDescent="0.25">
      <c r="A18" s="41" t="s">
        <v>41</v>
      </c>
      <c r="B18" s="42"/>
      <c r="C18" s="43"/>
      <c r="D18" s="44"/>
      <c r="E18" s="44"/>
      <c r="F18" s="44"/>
      <c r="G18" s="44"/>
      <c r="H18" s="44"/>
      <c r="I18" s="44"/>
      <c r="J18" s="44"/>
      <c r="K18" s="44"/>
      <c r="L18" s="44"/>
      <c r="M18" s="44"/>
      <c r="N18" s="44"/>
      <c r="O18" s="44"/>
      <c r="P18" s="44"/>
      <c r="Q18" s="44"/>
      <c r="R18" s="44"/>
      <c r="S18" s="44"/>
      <c r="T18" s="44"/>
      <c r="U18" s="44"/>
      <c r="V18" s="44"/>
      <c r="W18" s="44"/>
    </row>
    <row r="19" spans="1:23" x14ac:dyDescent="0.25">
      <c r="A19" s="25" t="s">
        <v>13</v>
      </c>
      <c r="B19" s="26" t="s">
        <v>30</v>
      </c>
      <c r="C19" s="33">
        <v>15</v>
      </c>
      <c r="D19" s="27"/>
      <c r="E19" s="27"/>
      <c r="F19" s="27"/>
      <c r="G19" s="27"/>
      <c r="H19" s="27"/>
      <c r="I19" s="27"/>
      <c r="J19" s="27"/>
      <c r="K19" s="27"/>
      <c r="L19" s="27"/>
      <c r="M19" s="27"/>
      <c r="N19" s="27"/>
      <c r="O19" s="27"/>
      <c r="P19" s="27"/>
      <c r="Q19" s="27"/>
      <c r="R19" s="27"/>
      <c r="S19" s="27"/>
      <c r="T19" s="27"/>
      <c r="U19" s="27"/>
      <c r="V19" s="27"/>
      <c r="W19" s="27"/>
    </row>
    <row r="20" spans="1:23" x14ac:dyDescent="0.25">
      <c r="A20" s="25" t="s">
        <v>13</v>
      </c>
      <c r="B20" s="26" t="s">
        <v>31</v>
      </c>
      <c r="C20" s="33">
        <v>15</v>
      </c>
      <c r="D20" s="27"/>
      <c r="E20" s="27"/>
      <c r="F20" s="27"/>
      <c r="G20" s="27"/>
      <c r="H20" s="27"/>
      <c r="I20" s="27"/>
      <c r="J20" s="27"/>
      <c r="K20" s="27"/>
      <c r="L20" s="27"/>
      <c r="M20" s="27"/>
      <c r="N20" s="27"/>
      <c r="O20" s="27"/>
      <c r="P20" s="27"/>
      <c r="Q20" s="27"/>
      <c r="R20" s="27"/>
      <c r="S20" s="27"/>
      <c r="T20" s="27"/>
      <c r="U20" s="27"/>
      <c r="V20" s="27"/>
      <c r="W20" s="27"/>
    </row>
    <row r="21" spans="1:23" x14ac:dyDescent="0.25">
      <c r="A21" s="28"/>
      <c r="B21" s="29" t="s">
        <v>40</v>
      </c>
      <c r="C21" s="31">
        <f>SUM(C19:C20)</f>
        <v>30</v>
      </c>
      <c r="D21" s="8">
        <f t="shared" ref="D21:W21" si="1">SUM(D19:D20)</f>
        <v>0</v>
      </c>
      <c r="E21" s="8">
        <f t="shared" si="1"/>
        <v>0</v>
      </c>
      <c r="F21" s="8">
        <f t="shared" si="1"/>
        <v>0</v>
      </c>
      <c r="G21" s="8">
        <f t="shared" si="1"/>
        <v>0</v>
      </c>
      <c r="H21" s="8">
        <f t="shared" si="1"/>
        <v>0</v>
      </c>
      <c r="I21" s="8">
        <f t="shared" si="1"/>
        <v>0</v>
      </c>
      <c r="J21" s="8">
        <f t="shared" si="1"/>
        <v>0</v>
      </c>
      <c r="K21" s="8">
        <f t="shared" si="1"/>
        <v>0</v>
      </c>
      <c r="L21" s="8">
        <f t="shared" si="1"/>
        <v>0</v>
      </c>
      <c r="M21" s="8">
        <f t="shared" si="1"/>
        <v>0</v>
      </c>
      <c r="N21" s="8">
        <f t="shared" si="1"/>
        <v>0</v>
      </c>
      <c r="O21" s="8">
        <f t="shared" si="1"/>
        <v>0</v>
      </c>
      <c r="P21" s="8">
        <f t="shared" si="1"/>
        <v>0</v>
      </c>
      <c r="Q21" s="8">
        <f t="shared" si="1"/>
        <v>0</v>
      </c>
      <c r="R21" s="8">
        <f t="shared" si="1"/>
        <v>0</v>
      </c>
      <c r="S21" s="8">
        <f t="shared" si="1"/>
        <v>0</v>
      </c>
      <c r="T21" s="8">
        <f t="shared" si="1"/>
        <v>0</v>
      </c>
      <c r="U21" s="8">
        <f t="shared" si="1"/>
        <v>0</v>
      </c>
      <c r="V21" s="8">
        <f t="shared" si="1"/>
        <v>0</v>
      </c>
      <c r="W21" s="8">
        <f t="shared" si="1"/>
        <v>0</v>
      </c>
    </row>
    <row r="22" spans="1:23" x14ac:dyDescent="0.25">
      <c r="A22" s="9" t="s">
        <v>14</v>
      </c>
      <c r="B22" s="30"/>
      <c r="C22" s="31">
        <f>SUM(C17:C20)</f>
        <v>40</v>
      </c>
      <c r="D22" s="31">
        <f t="shared" ref="D22:W22" si="2">SUM(D17:D20)</f>
        <v>0</v>
      </c>
      <c r="E22" s="31">
        <f t="shared" si="2"/>
        <v>0</v>
      </c>
      <c r="F22" s="31">
        <f t="shared" si="2"/>
        <v>0</v>
      </c>
      <c r="G22" s="31">
        <f t="shared" si="2"/>
        <v>0</v>
      </c>
      <c r="H22" s="31">
        <f t="shared" si="2"/>
        <v>0</v>
      </c>
      <c r="I22" s="31">
        <f t="shared" si="2"/>
        <v>0</v>
      </c>
      <c r="J22" s="31">
        <f t="shared" si="2"/>
        <v>0</v>
      </c>
      <c r="K22" s="31">
        <f t="shared" si="2"/>
        <v>0</v>
      </c>
      <c r="L22" s="31">
        <f t="shared" si="2"/>
        <v>0</v>
      </c>
      <c r="M22" s="31">
        <f t="shared" si="2"/>
        <v>0</v>
      </c>
      <c r="N22" s="31">
        <f t="shared" si="2"/>
        <v>0</v>
      </c>
      <c r="O22" s="31">
        <f t="shared" si="2"/>
        <v>0</v>
      </c>
      <c r="P22" s="31">
        <f t="shared" si="2"/>
        <v>0</v>
      </c>
      <c r="Q22" s="31">
        <f t="shared" si="2"/>
        <v>0</v>
      </c>
      <c r="R22" s="31">
        <f t="shared" si="2"/>
        <v>0</v>
      </c>
      <c r="S22" s="31">
        <f t="shared" si="2"/>
        <v>0</v>
      </c>
      <c r="T22" s="31">
        <f t="shared" si="2"/>
        <v>0</v>
      </c>
      <c r="U22" s="31">
        <f t="shared" si="2"/>
        <v>0</v>
      </c>
      <c r="V22" s="31">
        <f t="shared" si="2"/>
        <v>0</v>
      </c>
      <c r="W22" s="31">
        <f t="shared" si="2"/>
        <v>0</v>
      </c>
    </row>
    <row r="24" spans="1:23" x14ac:dyDescent="0.25">
      <c r="A24" t="s">
        <v>15</v>
      </c>
      <c r="B24" t="s">
        <v>16</v>
      </c>
    </row>
    <row r="25" spans="1:23" x14ac:dyDescent="0.25">
      <c r="B25" t="s">
        <v>17</v>
      </c>
    </row>
  </sheetData>
  <sheetProtection algorithmName="SHA-512" hashValue="UUxFuxvBUdkExEFN9ccgjkuHwWtbseol3nUiv1ZzoEVVi49JF6yc05iWMhmOwRjhAntElCuaPKXFfjHY1JlRaw==" saltValue="7hhbVIyebkRGXAkR8gk5N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16">
    <cfRule type="expression" dxfId="7" priority="306">
      <formula>D7&gt;$C7</formula>
    </cfRule>
  </conditionalFormatting>
  <conditionalFormatting sqref="D6">
    <cfRule type="expression" dxfId="6" priority="266">
      <formula>D6&gt;$C6</formula>
    </cfRule>
  </conditionalFormatting>
  <conditionalFormatting sqref="E6:W6">
    <cfRule type="expression" dxfId="5" priority="265">
      <formula>E6&gt;$C6</formula>
    </cfRule>
  </conditionalFormatting>
  <conditionalFormatting sqref="D19:W20">
    <cfRule type="expression" dxfId="4" priority="42">
      <formula>D19&gt;$C19</formula>
    </cfRule>
  </conditionalFormatting>
  <conditionalFormatting sqref="D18">
    <cfRule type="expression" dxfId="3" priority="22">
      <formula>D18&gt;$C18</formula>
    </cfRule>
  </conditionalFormatting>
  <conditionalFormatting sqref="E18:W18">
    <cfRule type="expression" dxfId="2" priority="21">
      <formula>E18&gt;$C18</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3" max="3" width="9.140625" style="7"/>
    <col min="4" max="23" width="6" customWidth="1"/>
  </cols>
  <sheetData>
    <row r="1" spans="1:23" ht="18.75" x14ac:dyDescent="0.3">
      <c r="A1" s="2" t="str">
        <f>Learners!A1</f>
        <v xml:space="preserve">5N3765 Occupational Therapy Assistant Practice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47</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9" t="s">
        <v>11</v>
      </c>
      <c r="B5" s="10"/>
      <c r="C5" s="11" t="s">
        <v>12</v>
      </c>
      <c r="D5" s="36"/>
      <c r="E5" s="36"/>
      <c r="F5" s="36"/>
      <c r="G5" s="36"/>
      <c r="H5" s="36"/>
      <c r="I5" s="36"/>
      <c r="J5" s="36"/>
      <c r="K5" s="36"/>
      <c r="L5" s="36"/>
      <c r="M5" s="36"/>
      <c r="N5" s="36"/>
      <c r="O5" s="36"/>
      <c r="P5" s="36"/>
      <c r="Q5" s="36"/>
      <c r="R5" s="36"/>
      <c r="S5" s="36"/>
      <c r="T5" s="36"/>
      <c r="U5" s="36"/>
      <c r="V5" s="36"/>
      <c r="W5" s="36"/>
    </row>
    <row r="6" spans="1:23" ht="20.25" customHeight="1" x14ac:dyDescent="0.25">
      <c r="A6" s="25" t="s">
        <v>13</v>
      </c>
      <c r="B6" s="26" t="s">
        <v>49</v>
      </c>
      <c r="C6" s="32">
        <v>10</v>
      </c>
      <c r="D6" s="27"/>
      <c r="E6" s="27"/>
      <c r="F6" s="27"/>
      <c r="G6" s="27"/>
      <c r="H6" s="27"/>
      <c r="I6" s="27"/>
      <c r="J6" s="27"/>
      <c r="K6" s="27"/>
      <c r="L6" s="27"/>
      <c r="M6" s="27"/>
      <c r="N6" s="27"/>
      <c r="O6" s="27"/>
      <c r="P6" s="27"/>
      <c r="Q6" s="27"/>
      <c r="R6" s="27"/>
      <c r="S6" s="27"/>
      <c r="T6" s="27"/>
      <c r="U6" s="27"/>
      <c r="V6" s="27"/>
      <c r="W6" s="27"/>
    </row>
    <row r="7" spans="1:23" ht="20.25" customHeight="1" x14ac:dyDescent="0.25">
      <c r="A7" s="25" t="s">
        <v>13</v>
      </c>
      <c r="B7" s="26" t="s">
        <v>50</v>
      </c>
      <c r="C7" s="32">
        <v>10</v>
      </c>
      <c r="D7" s="27"/>
      <c r="E7" s="27"/>
      <c r="F7" s="27"/>
      <c r="G7" s="27"/>
      <c r="H7" s="27"/>
      <c r="I7" s="27"/>
      <c r="J7" s="27"/>
      <c r="K7" s="27"/>
      <c r="L7" s="27"/>
      <c r="M7" s="27"/>
      <c r="N7" s="27"/>
      <c r="O7" s="27"/>
      <c r="P7" s="27"/>
      <c r="Q7" s="27"/>
      <c r="R7" s="27"/>
      <c r="S7" s="27"/>
      <c r="T7" s="27"/>
      <c r="U7" s="27"/>
      <c r="V7" s="27"/>
      <c r="W7" s="27"/>
    </row>
    <row r="8" spans="1:23" ht="21.75" customHeight="1" x14ac:dyDescent="0.25">
      <c r="A8" s="25" t="s">
        <v>13</v>
      </c>
      <c r="B8" s="26" t="s">
        <v>51</v>
      </c>
      <c r="C8" s="32">
        <v>10</v>
      </c>
      <c r="D8" s="27"/>
      <c r="E8" s="27"/>
      <c r="F8" s="27"/>
      <c r="G8" s="27"/>
      <c r="H8" s="27"/>
      <c r="I8" s="27"/>
      <c r="J8" s="27"/>
      <c r="K8" s="27"/>
      <c r="L8" s="27"/>
      <c r="M8" s="27"/>
      <c r="N8" s="27"/>
      <c r="O8" s="27"/>
      <c r="P8" s="27"/>
      <c r="Q8" s="27"/>
      <c r="R8" s="27"/>
      <c r="S8" s="27"/>
      <c r="T8" s="27"/>
      <c r="U8" s="27"/>
      <c r="V8" s="27"/>
      <c r="W8" s="27"/>
    </row>
    <row r="9" spans="1:23" ht="32.25" customHeight="1" x14ac:dyDescent="0.25">
      <c r="A9" s="25" t="s">
        <v>13</v>
      </c>
      <c r="B9" s="26" t="s">
        <v>53</v>
      </c>
      <c r="C9" s="32">
        <v>10</v>
      </c>
      <c r="D9" s="27"/>
      <c r="E9" s="27"/>
      <c r="F9" s="27"/>
      <c r="G9" s="27"/>
      <c r="H9" s="27"/>
      <c r="I9" s="27"/>
      <c r="J9" s="27"/>
      <c r="K9" s="27"/>
      <c r="L9" s="27"/>
      <c r="M9" s="27"/>
      <c r="N9" s="27"/>
      <c r="O9" s="27"/>
      <c r="P9" s="27"/>
      <c r="Q9" s="27"/>
      <c r="R9" s="27"/>
      <c r="S9" s="27"/>
      <c r="T9" s="27"/>
      <c r="U9" s="27"/>
      <c r="V9" s="27"/>
      <c r="W9" s="27"/>
    </row>
    <row r="10" spans="1:23" x14ac:dyDescent="0.25">
      <c r="A10" s="9" t="s">
        <v>14</v>
      </c>
      <c r="B10" s="28"/>
      <c r="C10" s="31">
        <f t="shared" ref="C10:W10" si="0">SUM(C6:C9)</f>
        <v>40</v>
      </c>
      <c r="D10" s="31">
        <f t="shared" si="0"/>
        <v>0</v>
      </c>
      <c r="E10" s="31">
        <f t="shared" si="0"/>
        <v>0</v>
      </c>
      <c r="F10" s="31">
        <f t="shared" si="0"/>
        <v>0</v>
      </c>
      <c r="G10" s="31">
        <f t="shared" si="0"/>
        <v>0</v>
      </c>
      <c r="H10" s="31">
        <f t="shared" si="0"/>
        <v>0</v>
      </c>
      <c r="I10" s="31">
        <f t="shared" si="0"/>
        <v>0</v>
      </c>
      <c r="J10" s="31">
        <f t="shared" si="0"/>
        <v>0</v>
      </c>
      <c r="K10" s="31">
        <f t="shared" si="0"/>
        <v>0</v>
      </c>
      <c r="L10" s="31">
        <f t="shared" si="0"/>
        <v>0</v>
      </c>
      <c r="M10" s="31">
        <f t="shared" si="0"/>
        <v>0</v>
      </c>
      <c r="N10" s="31">
        <f t="shared" si="0"/>
        <v>0</v>
      </c>
      <c r="O10" s="31">
        <f t="shared" si="0"/>
        <v>0</v>
      </c>
      <c r="P10" s="31">
        <f t="shared" si="0"/>
        <v>0</v>
      </c>
      <c r="Q10" s="31">
        <f t="shared" si="0"/>
        <v>0</v>
      </c>
      <c r="R10" s="31">
        <f t="shared" si="0"/>
        <v>0</v>
      </c>
      <c r="S10" s="31">
        <f t="shared" si="0"/>
        <v>0</v>
      </c>
      <c r="T10" s="31">
        <f t="shared" si="0"/>
        <v>0</v>
      </c>
      <c r="U10" s="31">
        <f t="shared" si="0"/>
        <v>0</v>
      </c>
      <c r="V10" s="31">
        <f t="shared" si="0"/>
        <v>0</v>
      </c>
      <c r="W10" s="31">
        <f t="shared" si="0"/>
        <v>0</v>
      </c>
    </row>
    <row r="12" spans="1:23" x14ac:dyDescent="0.25">
      <c r="A12" t="s">
        <v>15</v>
      </c>
      <c r="B12" t="s">
        <v>16</v>
      </c>
    </row>
    <row r="13" spans="1:23" x14ac:dyDescent="0.25">
      <c r="B13" t="s">
        <v>17</v>
      </c>
    </row>
  </sheetData>
  <sheetProtection algorithmName="SHA-512" hashValue="rZwWYznw2ScWKnp+kHaOOCpi6Wg/RrCNA741UiS72fjXnlj+2anhiTWODbRv7sXG7Y3cmvAwcFZmNSxpcGtT/g==" saltValue="OLiz5jzDTwbhYCSzIJoad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9">
    <cfRule type="expression" dxfId="1" priority="220">
      <formula>D6&gt;$C6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9" sqref="J9"/>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c r="I1"/>
    </row>
    <row r="2" spans="1:10" ht="21" x14ac:dyDescent="0.35">
      <c r="A2" s="13" t="s">
        <v>19</v>
      </c>
    </row>
    <row r="4" spans="1:10" ht="18.75" x14ac:dyDescent="0.3">
      <c r="A4" s="2" t="str">
        <f>Learners!A1</f>
        <v xml:space="preserve">5N3765 Occupational Therapy Assistant Practice </v>
      </c>
    </row>
    <row r="6" spans="1:10" x14ac:dyDescent="0.25">
      <c r="A6" s="15" t="s">
        <v>7</v>
      </c>
      <c r="B6" s="15" t="s">
        <v>9</v>
      </c>
      <c r="C6" s="15" t="s">
        <v>8</v>
      </c>
      <c r="D6" s="16" t="s">
        <v>20</v>
      </c>
      <c r="E6" s="16" t="s">
        <v>21</v>
      </c>
      <c r="F6" s="16" t="s">
        <v>22</v>
      </c>
      <c r="G6" s="16" t="s">
        <v>48</v>
      </c>
      <c r="H6" s="16" t="s">
        <v>23</v>
      </c>
      <c r="I6" s="16" t="s">
        <v>24</v>
      </c>
      <c r="J6" s="16" t="s">
        <v>25</v>
      </c>
    </row>
    <row r="7" spans="1:10" ht="23.25" customHeight="1" x14ac:dyDescent="0.25">
      <c r="A7" s="19">
        <v>1</v>
      </c>
      <c r="B7" s="20" t="str">
        <f>IF(Learners!C11="","",Learners!C11)</f>
        <v/>
      </c>
      <c r="C7" s="20" t="str">
        <f>IF(Learners!B11="","",Learners!B11)</f>
        <v/>
      </c>
      <c r="D7" s="19" t="str">
        <f>IF(Learners!D$11="","",Learners!D$11)</f>
        <v/>
      </c>
      <c r="E7" s="19">
        <f>Assignment!$D$10</f>
        <v>0</v>
      </c>
      <c r="F7" s="19">
        <f>Exam!$D$22</f>
        <v>0</v>
      </c>
      <c r="G7" s="19">
        <f>'Skills Demonstration '!$D$10</f>
        <v>0</v>
      </c>
      <c r="H7" s="19" t="str">
        <f t="shared" ref="H7:H26" si="0">IF(B7="","",SUM(E7:G7))</f>
        <v/>
      </c>
      <c r="I7" s="19" t="str">
        <f>IF(H7="","",IF(H7&gt;79,"D",IF(H7&gt;64,"M", IF(H7&gt;49,"P",IF(H7&lt;50,"U")))))</f>
        <v/>
      </c>
      <c r="J7" s="21"/>
    </row>
    <row r="8" spans="1:10" ht="23.25" customHeight="1" x14ac:dyDescent="0.25">
      <c r="A8" s="22">
        <v>2</v>
      </c>
      <c r="B8" s="23" t="str">
        <f>IF(Learners!C12="","",Learners!C12)</f>
        <v/>
      </c>
      <c r="C8" s="23" t="str">
        <f>IF(Learners!B12="","",Learners!B12)</f>
        <v/>
      </c>
      <c r="D8" s="22" t="str">
        <f>IF(Learners!D12="","",Learners!D12)</f>
        <v/>
      </c>
      <c r="E8" s="22">
        <f>Assignment!$E$10</f>
        <v>0</v>
      </c>
      <c r="F8" s="22">
        <f>Exam!$E$22</f>
        <v>0</v>
      </c>
      <c r="G8" s="22">
        <f>'Skills Demonstration '!$E$10</f>
        <v>0</v>
      </c>
      <c r="H8" s="22" t="str">
        <f t="shared" si="0"/>
        <v/>
      </c>
      <c r="I8" s="18" t="str">
        <f t="shared" ref="I8:I26" si="1">IF(H8="","",IF(H8&gt;79,"D",IF(H8&gt;64,"M", IF(H8&gt;49,"P",IF(H8&lt;50,"U")))))</f>
        <v/>
      </c>
      <c r="J8" s="24"/>
    </row>
    <row r="9" spans="1:10" ht="23.25" customHeight="1" x14ac:dyDescent="0.25">
      <c r="A9" s="19">
        <v>3</v>
      </c>
      <c r="B9" s="20" t="str">
        <f>IF(Learners!C13="","",Learners!C13)</f>
        <v/>
      </c>
      <c r="C9" s="20" t="str">
        <f>IF(Learners!B13="","",Learners!B13)</f>
        <v/>
      </c>
      <c r="D9" s="19" t="str">
        <f>IF(Learners!D13="","",Learners!D13)</f>
        <v/>
      </c>
      <c r="E9" s="19">
        <f>Assignment!$F$10</f>
        <v>0</v>
      </c>
      <c r="F9" s="19">
        <f>Exam!$F$22</f>
        <v>0</v>
      </c>
      <c r="G9" s="19">
        <f>'Skills Demonstration '!$F$10</f>
        <v>0</v>
      </c>
      <c r="H9" s="19" t="str">
        <f t="shared" si="0"/>
        <v/>
      </c>
      <c r="I9" s="19" t="str">
        <f t="shared" si="1"/>
        <v/>
      </c>
      <c r="J9" s="21"/>
    </row>
    <row r="10" spans="1:10" ht="23.25" customHeight="1" x14ac:dyDescent="0.25">
      <c r="A10" s="22">
        <v>4</v>
      </c>
      <c r="B10" s="23" t="str">
        <f>IF(Learners!C14="","",Learners!C14)</f>
        <v/>
      </c>
      <c r="C10" s="23" t="str">
        <f>IF(Learners!B14="","",Learners!B14)</f>
        <v/>
      </c>
      <c r="D10" s="22" t="str">
        <f>IF(Learners!D14="","",Learners!D14)</f>
        <v/>
      </c>
      <c r="E10" s="22">
        <f>Assignment!$G$10</f>
        <v>0</v>
      </c>
      <c r="F10" s="22">
        <f>Exam!$G$22</f>
        <v>0</v>
      </c>
      <c r="G10" s="22">
        <f>'Skills Demonstration '!$G$10</f>
        <v>0</v>
      </c>
      <c r="H10" s="22" t="str">
        <f t="shared" si="0"/>
        <v/>
      </c>
      <c r="I10" s="18" t="str">
        <f t="shared" si="1"/>
        <v/>
      </c>
      <c r="J10" s="24"/>
    </row>
    <row r="11" spans="1:10" ht="23.25" customHeight="1" x14ac:dyDescent="0.25">
      <c r="A11" s="19">
        <v>5</v>
      </c>
      <c r="B11" s="20" t="str">
        <f>IF(Learners!C15="","",Learners!C15)</f>
        <v/>
      </c>
      <c r="C11" s="20" t="str">
        <f>IF(Learners!B15="","",Learners!B15)</f>
        <v/>
      </c>
      <c r="D11" s="19" t="str">
        <f>IF(Learners!D15="","",Learners!D15)</f>
        <v/>
      </c>
      <c r="E11" s="19">
        <f>Assignment!$H$10</f>
        <v>0</v>
      </c>
      <c r="F11" s="19">
        <f>Exam!$H$22</f>
        <v>0</v>
      </c>
      <c r="G11" s="19">
        <f>'Skills Demonstration '!$H$10</f>
        <v>0</v>
      </c>
      <c r="H11" s="19" t="str">
        <f t="shared" si="0"/>
        <v/>
      </c>
      <c r="I11" s="19" t="str">
        <f t="shared" si="1"/>
        <v/>
      </c>
      <c r="J11" s="21"/>
    </row>
    <row r="12" spans="1:10" ht="23.25" customHeight="1" x14ac:dyDescent="0.25">
      <c r="A12" s="22">
        <v>6</v>
      </c>
      <c r="B12" s="23" t="str">
        <f>IF(Learners!C16="","",Learners!C16)</f>
        <v/>
      </c>
      <c r="C12" s="23" t="str">
        <f>IF(Learners!B16="","",Learners!B16)</f>
        <v/>
      </c>
      <c r="D12" s="22" t="str">
        <f>IF(Learners!D16="","",Learners!D16)</f>
        <v/>
      </c>
      <c r="E12" s="22">
        <f>Assignment!$I$10</f>
        <v>0</v>
      </c>
      <c r="F12" s="22">
        <f>Exam!$I$22</f>
        <v>0</v>
      </c>
      <c r="G12" s="22">
        <f>'Skills Demonstration '!$I$10</f>
        <v>0</v>
      </c>
      <c r="H12" s="22" t="str">
        <f t="shared" si="0"/>
        <v/>
      </c>
      <c r="I12" s="18" t="str">
        <f t="shared" si="1"/>
        <v/>
      </c>
      <c r="J12" s="24"/>
    </row>
    <row r="13" spans="1:10" ht="23.25" customHeight="1" x14ac:dyDescent="0.25">
      <c r="A13" s="19">
        <v>7</v>
      </c>
      <c r="B13" s="20" t="str">
        <f>IF(Learners!C17="","",Learners!C17)</f>
        <v/>
      </c>
      <c r="C13" s="20" t="str">
        <f>IF(Learners!B17="","",Learners!B17)</f>
        <v/>
      </c>
      <c r="D13" s="19" t="str">
        <f>IF(Learners!D17="","",Learners!D17)</f>
        <v/>
      </c>
      <c r="E13" s="19">
        <f>Assignment!$J$10</f>
        <v>0</v>
      </c>
      <c r="F13" s="19">
        <f>Exam!$J$22</f>
        <v>0</v>
      </c>
      <c r="G13" s="19">
        <f>'Skills Demonstration '!$J$10</f>
        <v>0</v>
      </c>
      <c r="H13" s="19" t="str">
        <f t="shared" si="0"/>
        <v/>
      </c>
      <c r="I13" s="19" t="str">
        <f t="shared" si="1"/>
        <v/>
      </c>
      <c r="J13" s="21"/>
    </row>
    <row r="14" spans="1:10" ht="23.25" customHeight="1" x14ac:dyDescent="0.25">
      <c r="A14" s="22">
        <v>8</v>
      </c>
      <c r="B14" s="23" t="str">
        <f>IF(Learners!C18="","",Learners!C18)</f>
        <v/>
      </c>
      <c r="C14" s="23" t="str">
        <f>IF(Learners!B18="","",Learners!B18)</f>
        <v/>
      </c>
      <c r="D14" s="22" t="str">
        <f>IF(Learners!D18="","",Learners!D18)</f>
        <v/>
      </c>
      <c r="E14" s="22">
        <f>Assignment!$K$10</f>
        <v>0</v>
      </c>
      <c r="F14" s="22">
        <f>Exam!$K$22</f>
        <v>0</v>
      </c>
      <c r="G14" s="22">
        <f>'Skills Demonstration '!$K$10</f>
        <v>0</v>
      </c>
      <c r="H14" s="22" t="str">
        <f t="shared" si="0"/>
        <v/>
      </c>
      <c r="I14" s="18" t="str">
        <f t="shared" si="1"/>
        <v/>
      </c>
      <c r="J14" s="24"/>
    </row>
    <row r="15" spans="1:10" ht="23.25" customHeight="1" x14ac:dyDescent="0.25">
      <c r="A15" s="19">
        <v>9</v>
      </c>
      <c r="B15" s="20" t="str">
        <f>IF(Learners!C19="","",Learners!C19)</f>
        <v/>
      </c>
      <c r="C15" s="20" t="str">
        <f>IF(Learners!B19="","",Learners!B19)</f>
        <v/>
      </c>
      <c r="D15" s="19" t="str">
        <f>IF(Learners!D19="","",Learners!D19)</f>
        <v/>
      </c>
      <c r="E15" s="19">
        <f>Assignment!$L$10</f>
        <v>0</v>
      </c>
      <c r="F15" s="19">
        <f>Exam!$L$22</f>
        <v>0</v>
      </c>
      <c r="G15" s="19">
        <f>'Skills Demonstration '!$L$10</f>
        <v>0</v>
      </c>
      <c r="H15" s="19" t="str">
        <f t="shared" si="0"/>
        <v/>
      </c>
      <c r="I15" s="19" t="str">
        <f t="shared" si="1"/>
        <v/>
      </c>
      <c r="J15" s="21"/>
    </row>
    <row r="16" spans="1:10" ht="23.25" customHeight="1" x14ac:dyDescent="0.25">
      <c r="A16" s="22">
        <v>10</v>
      </c>
      <c r="B16" s="23" t="str">
        <f>IF(Learners!C20="","",Learners!C20)</f>
        <v/>
      </c>
      <c r="C16" s="23" t="str">
        <f>IF(Learners!B20="","",Learners!B20)</f>
        <v/>
      </c>
      <c r="D16" s="22" t="str">
        <f>IF(Learners!D20="","",Learners!D20)</f>
        <v/>
      </c>
      <c r="E16" s="22">
        <f>Assignment!$M$10</f>
        <v>0</v>
      </c>
      <c r="F16" s="22">
        <f>Exam!$M$22</f>
        <v>0</v>
      </c>
      <c r="G16" s="22">
        <f>'Skills Demonstration '!$M$10</f>
        <v>0</v>
      </c>
      <c r="H16" s="22" t="str">
        <f t="shared" si="0"/>
        <v/>
      </c>
      <c r="I16" s="18" t="str">
        <f t="shared" si="1"/>
        <v/>
      </c>
      <c r="J16" s="24"/>
    </row>
    <row r="17" spans="1:10" ht="23.25" customHeight="1" x14ac:dyDescent="0.25">
      <c r="A17" s="19">
        <v>11</v>
      </c>
      <c r="B17" s="20" t="str">
        <f>IF(Learners!C21="","",Learners!C21)</f>
        <v/>
      </c>
      <c r="C17" s="20" t="str">
        <f>IF(Learners!B21="","",Learners!B21)</f>
        <v/>
      </c>
      <c r="D17" s="19" t="str">
        <f>IF(Learners!D21="","",Learners!D21)</f>
        <v/>
      </c>
      <c r="E17" s="19">
        <f>Assignment!$N$10</f>
        <v>0</v>
      </c>
      <c r="F17" s="19">
        <f>Exam!$N$22</f>
        <v>0</v>
      </c>
      <c r="G17" s="19">
        <f>'Skills Demonstration '!$N$10</f>
        <v>0</v>
      </c>
      <c r="H17" s="19" t="str">
        <f t="shared" si="0"/>
        <v/>
      </c>
      <c r="I17" s="19" t="str">
        <f t="shared" si="1"/>
        <v/>
      </c>
      <c r="J17" s="21"/>
    </row>
    <row r="18" spans="1:10" ht="23.25" customHeight="1" x14ac:dyDescent="0.25">
      <c r="A18" s="22">
        <v>12</v>
      </c>
      <c r="B18" s="23" t="str">
        <f>IF(Learners!C22="","",Learners!C22)</f>
        <v/>
      </c>
      <c r="C18" s="23" t="str">
        <f>IF(Learners!B22="","",Learners!B22)</f>
        <v/>
      </c>
      <c r="D18" s="22" t="str">
        <f>IF(Learners!D22="","",Learners!D22)</f>
        <v/>
      </c>
      <c r="E18" s="22">
        <f>Assignment!$O$10</f>
        <v>0</v>
      </c>
      <c r="F18" s="22">
        <f>Exam!$O$22</f>
        <v>0</v>
      </c>
      <c r="G18" s="22">
        <f>'Skills Demonstration '!$O$10</f>
        <v>0</v>
      </c>
      <c r="H18" s="22" t="str">
        <f t="shared" si="0"/>
        <v/>
      </c>
      <c r="I18" s="18" t="str">
        <f t="shared" si="1"/>
        <v/>
      </c>
      <c r="J18" s="24"/>
    </row>
    <row r="19" spans="1:10" ht="23.25" customHeight="1" x14ac:dyDescent="0.25">
      <c r="A19" s="19">
        <v>13</v>
      </c>
      <c r="B19" s="20" t="str">
        <f>IF(Learners!C23="","",Learners!C23)</f>
        <v/>
      </c>
      <c r="C19" s="20" t="str">
        <f>IF(Learners!B23="","",Learners!B23)</f>
        <v/>
      </c>
      <c r="D19" s="19" t="str">
        <f>IF(Learners!D23="","",Learners!D23)</f>
        <v/>
      </c>
      <c r="E19" s="19">
        <f>Assignment!$P$10</f>
        <v>0</v>
      </c>
      <c r="F19" s="19">
        <f>Exam!$P$22</f>
        <v>0</v>
      </c>
      <c r="G19" s="19">
        <f>'Skills Demonstration '!$P$10</f>
        <v>0</v>
      </c>
      <c r="H19" s="19" t="str">
        <f t="shared" si="0"/>
        <v/>
      </c>
      <c r="I19" s="19" t="str">
        <f t="shared" si="1"/>
        <v/>
      </c>
      <c r="J19" s="21"/>
    </row>
    <row r="20" spans="1:10" ht="23.25" customHeight="1" x14ac:dyDescent="0.25">
      <c r="A20" s="22">
        <v>14</v>
      </c>
      <c r="B20" s="23" t="str">
        <f>IF(Learners!C24="","",Learners!C24)</f>
        <v/>
      </c>
      <c r="C20" s="23" t="str">
        <f>IF(Learners!B24="","",Learners!B24)</f>
        <v/>
      </c>
      <c r="D20" s="22" t="str">
        <f>IF(Learners!D24="","",Learners!D24)</f>
        <v/>
      </c>
      <c r="E20" s="22">
        <f>Assignment!$Q$10</f>
        <v>0</v>
      </c>
      <c r="F20" s="22">
        <f>Exam!$Q$22</f>
        <v>0</v>
      </c>
      <c r="G20" s="22">
        <f>'Skills Demonstration '!$Q$10</f>
        <v>0</v>
      </c>
      <c r="H20" s="22" t="str">
        <f t="shared" si="0"/>
        <v/>
      </c>
      <c r="I20" s="18" t="str">
        <f t="shared" si="1"/>
        <v/>
      </c>
      <c r="J20" s="24"/>
    </row>
    <row r="21" spans="1:10" ht="23.25" customHeight="1" x14ac:dyDescent="0.25">
      <c r="A21" s="19">
        <v>15</v>
      </c>
      <c r="B21" s="20" t="str">
        <f>IF(Learners!C25="","",Learners!C25)</f>
        <v/>
      </c>
      <c r="C21" s="20" t="str">
        <f>IF(Learners!B25="","",Learners!B25)</f>
        <v/>
      </c>
      <c r="D21" s="19" t="str">
        <f>IF(Learners!D25="","",Learners!D25)</f>
        <v/>
      </c>
      <c r="E21" s="19">
        <f>Assignment!$R$10</f>
        <v>0</v>
      </c>
      <c r="F21" s="19">
        <f>Exam!$R$22</f>
        <v>0</v>
      </c>
      <c r="G21" s="19">
        <f>'Skills Demonstration '!$R$10</f>
        <v>0</v>
      </c>
      <c r="H21" s="19" t="str">
        <f t="shared" si="0"/>
        <v/>
      </c>
      <c r="I21" s="19" t="str">
        <f t="shared" si="1"/>
        <v/>
      </c>
      <c r="J21" s="21"/>
    </row>
    <row r="22" spans="1:10" ht="23.25" customHeight="1" x14ac:dyDescent="0.25">
      <c r="A22" s="22">
        <v>16</v>
      </c>
      <c r="B22" s="23" t="str">
        <f>IF(Learners!C26="","",Learners!C26)</f>
        <v/>
      </c>
      <c r="C22" s="23" t="str">
        <f>IF(Learners!B26="","",Learners!B26)</f>
        <v/>
      </c>
      <c r="D22" s="22" t="str">
        <f>IF(Learners!D26="","",Learners!D26)</f>
        <v/>
      </c>
      <c r="E22" s="22">
        <f>Assignment!$S$10</f>
        <v>0</v>
      </c>
      <c r="F22" s="22">
        <f>Exam!$S$22</f>
        <v>0</v>
      </c>
      <c r="G22" s="22">
        <f>'Skills Demonstration '!$S$10</f>
        <v>0</v>
      </c>
      <c r="H22" s="22" t="str">
        <f t="shared" si="0"/>
        <v/>
      </c>
      <c r="I22" s="18" t="str">
        <f t="shared" si="1"/>
        <v/>
      </c>
      <c r="J22" s="24"/>
    </row>
    <row r="23" spans="1:10" ht="23.25" customHeight="1" x14ac:dyDescent="0.25">
      <c r="A23" s="19">
        <v>17</v>
      </c>
      <c r="B23" s="20" t="str">
        <f>IF(Learners!C27="","",Learners!C27)</f>
        <v/>
      </c>
      <c r="C23" s="20" t="str">
        <f>IF(Learners!B27="","",Learners!B27)</f>
        <v/>
      </c>
      <c r="D23" s="19" t="str">
        <f>IF(Learners!D27="","",Learners!D27)</f>
        <v/>
      </c>
      <c r="E23" s="19">
        <f>Assignment!$T$10</f>
        <v>0</v>
      </c>
      <c r="F23" s="19">
        <f>Exam!$T$22</f>
        <v>0</v>
      </c>
      <c r="G23" s="19">
        <f>'Skills Demonstration '!$T$10</f>
        <v>0</v>
      </c>
      <c r="H23" s="19" t="str">
        <f t="shared" si="0"/>
        <v/>
      </c>
      <c r="I23" s="19" t="str">
        <f t="shared" si="1"/>
        <v/>
      </c>
      <c r="J23" s="21"/>
    </row>
    <row r="24" spans="1:10" ht="23.25" customHeight="1" x14ac:dyDescent="0.25">
      <c r="A24" s="22">
        <v>18</v>
      </c>
      <c r="B24" s="23" t="str">
        <f>IF(Learners!C28="","",Learners!C28)</f>
        <v/>
      </c>
      <c r="C24" s="23" t="str">
        <f>IF(Learners!B28="","",Learners!B28)</f>
        <v/>
      </c>
      <c r="D24" s="22" t="str">
        <f>IF(Learners!D28="","",Learners!D28)</f>
        <v/>
      </c>
      <c r="E24" s="22">
        <f>Assignment!$U$10</f>
        <v>0</v>
      </c>
      <c r="F24" s="22">
        <f>Exam!$U$22</f>
        <v>0</v>
      </c>
      <c r="G24" s="22">
        <f>'Skills Demonstration '!$U$10</f>
        <v>0</v>
      </c>
      <c r="H24" s="22" t="str">
        <f t="shared" si="0"/>
        <v/>
      </c>
      <c r="I24" s="18" t="str">
        <f t="shared" si="1"/>
        <v/>
      </c>
      <c r="J24" s="24"/>
    </row>
    <row r="25" spans="1:10" ht="23.25" customHeight="1" x14ac:dyDescent="0.25">
      <c r="A25" s="19">
        <v>19</v>
      </c>
      <c r="B25" s="20" t="str">
        <f>IF(Learners!C29="","",Learners!C29)</f>
        <v/>
      </c>
      <c r="C25" s="20" t="str">
        <f>IF(Learners!B29="","",Learners!B29)</f>
        <v/>
      </c>
      <c r="D25" s="19" t="str">
        <f>IF(Learners!D29="","",Learners!D29)</f>
        <v/>
      </c>
      <c r="E25" s="19">
        <f>Assignment!$V$10</f>
        <v>0</v>
      </c>
      <c r="F25" s="19">
        <f>Exam!$V$22</f>
        <v>0</v>
      </c>
      <c r="G25" s="19">
        <f>'Skills Demonstration '!$V$10</f>
        <v>0</v>
      </c>
      <c r="H25" s="19" t="str">
        <f t="shared" si="0"/>
        <v/>
      </c>
      <c r="I25" s="19" t="str">
        <f t="shared" si="1"/>
        <v/>
      </c>
      <c r="J25" s="21"/>
    </row>
    <row r="26" spans="1:10" ht="23.25" customHeight="1" x14ac:dyDescent="0.25">
      <c r="A26" s="22">
        <v>20</v>
      </c>
      <c r="B26" s="23" t="str">
        <f>IF(Learners!C30="","",Learners!C30)</f>
        <v/>
      </c>
      <c r="C26" s="23" t="str">
        <f>IF(Learners!B30="","",Learners!B30)</f>
        <v/>
      </c>
      <c r="D26" s="22" t="str">
        <f>IF(Learners!D30="","",Learners!D30)</f>
        <v/>
      </c>
      <c r="E26" s="22">
        <f>Assignment!$W$10</f>
        <v>0</v>
      </c>
      <c r="F26" s="22">
        <f>Exam!$W$22</f>
        <v>0</v>
      </c>
      <c r="G26" s="22">
        <f>'Skills Demonstration '!$W$10</f>
        <v>0</v>
      </c>
      <c r="H26" s="22" t="str">
        <f t="shared" si="0"/>
        <v/>
      </c>
      <c r="I26" s="18" t="str">
        <f t="shared" si="1"/>
        <v/>
      </c>
      <c r="J26" s="24"/>
    </row>
    <row r="27" spans="1:10" x14ac:dyDescent="0.25">
      <c r="J27" s="17"/>
    </row>
    <row r="28" spans="1:10" ht="29.25" customHeight="1" x14ac:dyDescent="0.25">
      <c r="A28" s="37" t="s">
        <v>26</v>
      </c>
      <c r="B28" s="38"/>
      <c r="C28" s="38"/>
      <c r="D28" s="38"/>
      <c r="E28" s="38"/>
      <c r="F28" s="38"/>
      <c r="G28" s="38"/>
      <c r="H28" s="38"/>
      <c r="I28" s="38"/>
      <c r="J28" s="38"/>
    </row>
    <row r="29" spans="1:10" ht="30" customHeight="1" x14ac:dyDescent="0.25">
      <c r="A29" s="39" t="s">
        <v>27</v>
      </c>
      <c r="B29" s="40"/>
      <c r="C29" s="40"/>
      <c r="D29" s="40"/>
      <c r="E29" s="40"/>
      <c r="F29" s="40"/>
      <c r="G29" s="40"/>
      <c r="H29" s="40"/>
      <c r="I29" s="40"/>
      <c r="J29" s="40"/>
    </row>
    <row r="30" spans="1:10" x14ac:dyDescent="0.25">
      <c r="B30" s="7"/>
    </row>
  </sheetData>
  <sheetProtection algorithmName="SHA-512" hashValue="Rf+eoYB7PBVc/CMGxzCrmmvxJb3J8R0x/prD5Z9Kw85RUslyz9R7KZMbtOzX7JqwURh/fh/lH2JZbuSlkkiylg==" saltValue="8X7ShNfAHzcoCW55IXfyqw=="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8" ma:contentTypeDescription="Create a new document." ma:contentTypeScope="" ma:versionID="4a5a9ce789ee356c03122b29a5113da7">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a032a75dc5369f98192562f9fa1ad7d2"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dcmitype/"/>
    <ds:schemaRef ds:uri="http://schemas.openxmlformats.org/package/2006/metadata/core-properties"/>
    <ds:schemaRef ds:uri="http://schemas.microsoft.com/office/infopath/2007/PartnerControls"/>
    <ds:schemaRef ds:uri="82359709-66c9-4ed4-b87f-4fe2b34dcae6"/>
    <ds:schemaRef ds:uri="38b2580e-9ac0-4cb7-be66-de2b439f9332"/>
    <ds:schemaRef ds:uri="http://www.w3.org/XML/1998/namespace"/>
    <ds:schemaRef ds:uri="http://purl.org/dc/terms/"/>
  </ds:schemaRefs>
</ds:datastoreItem>
</file>

<file path=customXml/itemProps2.xml><?xml version="1.0" encoding="utf-8"?>
<ds:datastoreItem xmlns:ds="http://schemas.openxmlformats.org/officeDocument/2006/customXml" ds:itemID="{8D53DAF3-F67E-4AD6-AAA1-EBA5D8562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Demonstration </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2024-03-21T11:43:39Z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