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codeName="ThisWorkbook" defaultThemeVersion="166925"/>
  <mc:AlternateContent xmlns:mc="http://schemas.openxmlformats.org/markup-compatibility/2006">
    <mc:Choice Requires="x15">
      <x15ac:absPath xmlns:x15ac="http://schemas.microsoft.com/office/spreadsheetml/2010/11/ac" url="C:\Users\Mary\Desktop\"/>
    </mc:Choice>
  </mc:AlternateContent>
  <xr:revisionPtr revIDLastSave="0" documentId="8_{01308C24-EE39-47D4-AB7E-274D5BED5493}" xr6:coauthVersionLast="46" xr6:coauthVersionMax="46" xr10:uidLastSave="{00000000-0000-0000-0000-000000000000}"/>
  <bookViews>
    <workbookView xWindow="-120" yWindow="-120" windowWidth="24240" windowHeight="13140" activeTab="3" xr2:uid="{00000000-000D-0000-FFFF-FFFF00000000}"/>
  </bookViews>
  <sheets>
    <sheet name="Learners" sheetId="1" r:id="rId1"/>
    <sheet name="Exam" sheetId="7" r:id="rId2"/>
    <sheet name="Skills Demo" sheetId="8" r:id="rId3"/>
    <sheet name="Summary Results Sheet"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1" i="7" l="1"/>
  <c r="V11" i="7"/>
  <c r="U11" i="7"/>
  <c r="T11" i="7"/>
  <c r="S11" i="7"/>
  <c r="R11" i="7"/>
  <c r="Q11" i="7"/>
  <c r="P11" i="7"/>
  <c r="O11" i="7"/>
  <c r="N11" i="7"/>
  <c r="M11" i="7"/>
  <c r="L11" i="7"/>
  <c r="K11" i="7"/>
  <c r="J11" i="7"/>
  <c r="I11" i="7"/>
  <c r="H11" i="7"/>
  <c r="G11" i="7"/>
  <c r="F11" i="7"/>
  <c r="E11" i="7"/>
  <c r="D11" i="7"/>
  <c r="C11" i="7"/>
  <c r="W53" i="8" l="1"/>
  <c r="F26" i="6" s="1"/>
  <c r="V53" i="8"/>
  <c r="F25" i="6" s="1"/>
  <c r="U53" i="8"/>
  <c r="F24" i="6" s="1"/>
  <c r="T53" i="8"/>
  <c r="F23" i="6" s="1"/>
  <c r="S53" i="8"/>
  <c r="F22" i="6" s="1"/>
  <c r="R53" i="8"/>
  <c r="F21" i="6" s="1"/>
  <c r="Q53" i="8"/>
  <c r="F20" i="6" s="1"/>
  <c r="P53" i="8"/>
  <c r="F19" i="6" s="1"/>
  <c r="O53" i="8"/>
  <c r="F18" i="6" s="1"/>
  <c r="N53" i="8"/>
  <c r="F17" i="6" s="1"/>
  <c r="M53" i="8"/>
  <c r="F16" i="6" s="1"/>
  <c r="L53" i="8"/>
  <c r="F15" i="6" s="1"/>
  <c r="K53" i="8"/>
  <c r="F14" i="6" s="1"/>
  <c r="J53" i="8"/>
  <c r="F13" i="6" s="1"/>
  <c r="I53" i="8"/>
  <c r="F12" i="6" s="1"/>
  <c r="H53" i="8"/>
  <c r="F11" i="6" s="1"/>
  <c r="G53" i="8"/>
  <c r="F10" i="6" s="1"/>
  <c r="F53" i="8"/>
  <c r="F9" i="6" s="1"/>
  <c r="E53" i="8"/>
  <c r="F8" i="6" s="1"/>
  <c r="D53" i="8"/>
  <c r="F7" i="6" s="1"/>
  <c r="C53" i="8"/>
  <c r="W2" i="8"/>
  <c r="V2" i="8"/>
  <c r="U2" i="8"/>
  <c r="T2" i="8"/>
  <c r="S2" i="8"/>
  <c r="R2" i="8"/>
  <c r="Q2" i="8"/>
  <c r="P2" i="8"/>
  <c r="O2" i="8"/>
  <c r="N2" i="8"/>
  <c r="M2" i="8"/>
  <c r="L2" i="8"/>
  <c r="K2" i="8"/>
  <c r="J2" i="8"/>
  <c r="I2" i="8"/>
  <c r="H2" i="8"/>
  <c r="G2" i="8"/>
  <c r="F2" i="8"/>
  <c r="E2" i="8"/>
  <c r="D2" i="8"/>
  <c r="A1" i="8"/>
  <c r="E26" i="6"/>
  <c r="E25" i="6"/>
  <c r="E24" i="6"/>
  <c r="E23" i="6"/>
  <c r="E22" i="6"/>
  <c r="E21" i="6"/>
  <c r="E20" i="6"/>
  <c r="E19" i="6"/>
  <c r="E18" i="6"/>
  <c r="E17" i="6"/>
  <c r="E16" i="6"/>
  <c r="E15" i="6"/>
  <c r="E14" i="6"/>
  <c r="E13" i="6"/>
  <c r="E12" i="6"/>
  <c r="E11" i="6"/>
  <c r="E10" i="6"/>
  <c r="E9" i="6"/>
  <c r="E8" i="6"/>
  <c r="E7" i="6"/>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<sst xmlns="http://schemas.openxmlformats.org/spreadsheetml/2006/main" count="130" uniqueCount="77">
  <si>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</si>
  <si>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</si>
  <si>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</si>
  <si>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</si>
  <si>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</si>
  <si>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</si>
  <si>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</si>
  <si>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</si>
  <si>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</si>
  <si>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</si>
  <si>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</si>
  <si>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</si>
  <si>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</si>
  <si>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</si>
  <si>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</si>
  <si>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</si>
  <si>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</si>
  <si>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</si>
  <si>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</si>
  <si>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</si>
  <si>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</si>
  <si>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</si>
  <si>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</si>
  <si>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</si>
  <si>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</si>
  <si>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</si>
  <si>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</si>
  <si>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</si>
  <si>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5N2927 Programming  &amp; Design Principles </t>
  </si>
  <si>
    <t>Skills Demonstraton (Practical 1 30% Practical 2 40%)</t>
  </si>
  <si>
    <t>Skills Demonstration 1</t>
  </si>
  <si>
    <t>Algorithm</t>
  </si>
  <si>
    <t>Complete data dictionary compiled.</t>
  </si>
  <si>
    <t>Pseudocode or flowchart detailing all tasks to be completed.</t>
  </si>
  <si>
    <t>Accurate Programming</t>
  </si>
  <si>
    <t>Correct use of iteration structures</t>
  </si>
  <si>
    <t>Correct use of input statements with suitable input prompts.</t>
  </si>
  <si>
    <t>Correct use of output statements with output appropriately labelled.</t>
  </si>
  <si>
    <t>Appropriate data types chosen for variables.</t>
  </si>
  <si>
    <t>Correct use of mathematical, relational and Boolean operators.</t>
  </si>
  <si>
    <r>
      <rPr>
        <sz val="7"/>
        <color theme="1"/>
        <rFont val="Calibri"/>
        <family val="2"/>
        <scheme val="minor"/>
      </rPr>
      <t xml:space="preserve"> </t>
    </r>
    <r>
      <rPr>
        <sz val="11"/>
        <color theme="1"/>
        <rFont val="Calibri"/>
        <family val="2"/>
        <scheme val="minor"/>
      </rPr>
      <t>Program compiles.</t>
    </r>
  </si>
  <si>
    <r>
      <rPr>
        <sz val="7"/>
        <color theme="1"/>
        <rFont val="Calibri"/>
        <family val="2"/>
        <scheme val="minor"/>
      </rPr>
      <t xml:space="preserve"> </t>
    </r>
    <r>
      <rPr>
        <sz val="11"/>
        <color theme="1"/>
        <rFont val="Calibri"/>
        <family val="2"/>
        <scheme val="minor"/>
      </rPr>
      <t>Correct use of selection structures.</t>
    </r>
  </si>
  <si>
    <t>Appropriate testing</t>
  </si>
  <si>
    <t>Screen shots included that show results of compiled test data used on coded solution.</t>
  </si>
  <si>
    <t>Suitable test data compiled.</t>
  </si>
  <si>
    <t>Correct results shown for each piece of test data.</t>
  </si>
  <si>
    <r>
      <rPr>
        <sz val="7"/>
        <color theme="1"/>
        <rFont val="Calibri"/>
        <family val="2"/>
        <scheme val="minor"/>
      </rPr>
      <t xml:space="preserve"> </t>
    </r>
    <r>
      <rPr>
        <sz val="11"/>
        <color theme="1"/>
        <rFont val="Calibri"/>
        <family val="2"/>
        <scheme val="minor"/>
      </rPr>
      <t>All computation on test data shown.</t>
    </r>
  </si>
  <si>
    <t>Clear and consistent output from the program, suitably displayed.</t>
  </si>
  <si>
    <t>Code suitably commented.</t>
  </si>
  <si>
    <t>Indenting conforms to industry standard.</t>
  </si>
  <si>
    <t>Accepted industry standards for coding</t>
  </si>
  <si>
    <r>
      <rPr>
        <sz val="7"/>
        <color theme="1"/>
        <rFont val="Times New Roman"/>
        <family val="1"/>
      </rPr>
      <t xml:space="preserve"> </t>
    </r>
    <r>
      <rPr>
        <sz val="11"/>
        <color theme="1"/>
        <rFont val="Calibri"/>
        <family val="2"/>
        <scheme val="minor"/>
      </rPr>
      <t>Logical sequence to program.</t>
    </r>
  </si>
  <si>
    <t>Clear and consistent input prompts given to user.</t>
  </si>
  <si>
    <t>Skills Demonstration 2</t>
  </si>
  <si>
    <t xml:space="preserve"> Complete data dictionary compiled.</t>
  </si>
  <si>
    <r>
      <rPr>
        <sz val="7"/>
        <color theme="1"/>
        <rFont val="Times New Roman"/>
        <family val="1"/>
      </rPr>
      <t xml:space="preserve"> </t>
    </r>
    <r>
      <rPr>
        <sz val="11"/>
        <color theme="1"/>
        <rFont val="Calibri"/>
        <family val="2"/>
        <scheme val="minor"/>
      </rPr>
      <t>Top level algorithm with a suitably detailed algorithm for each task.</t>
    </r>
  </si>
  <si>
    <t>Use of a system defined function.</t>
  </si>
  <si>
    <t>Program compiles.</t>
  </si>
  <si>
    <t>Correct use of functions.</t>
  </si>
  <si>
    <t>Correct and appropriate use of parameter passing.</t>
  </si>
  <si>
    <t>Correct and appropriate use of a function returning a value.</t>
  </si>
  <si>
    <t>Screen shots of compiled test data used on coded solution.</t>
  </si>
  <si>
    <r>
      <rPr>
        <sz val="7"/>
        <color theme="1"/>
        <rFont val="Times New Roman"/>
        <family val="1"/>
      </rPr>
      <t xml:space="preserve">  </t>
    </r>
    <r>
      <rPr>
        <sz val="11"/>
        <color theme="1"/>
        <rFont val="Calibri"/>
        <family val="2"/>
        <scheme val="minor"/>
      </rPr>
      <t>All computation on test data shown.</t>
    </r>
  </si>
  <si>
    <r>
      <rPr>
        <sz val="7"/>
        <color theme="1"/>
        <rFont val="Times New Roman"/>
        <family val="1"/>
      </rPr>
      <t xml:space="preserve"> </t>
    </r>
    <r>
      <rPr>
        <sz val="11"/>
        <color theme="1"/>
        <rFont val="Calibri"/>
        <family val="2"/>
        <scheme val="minor"/>
      </rPr>
      <t>Correct results shown for each piece of test data.</t>
    </r>
  </si>
  <si>
    <r>
      <rPr>
        <sz val="7"/>
        <color theme="1"/>
        <rFont val="Calibri"/>
        <family val="2"/>
        <scheme val="minor"/>
      </rPr>
      <t xml:space="preserve"> </t>
    </r>
    <r>
      <rPr>
        <sz val="11"/>
        <color theme="1"/>
        <rFont val="Calibri"/>
        <family val="2"/>
        <scheme val="minor"/>
      </rPr>
      <t>Logical sequence to program.</t>
    </r>
  </si>
  <si>
    <r>
      <rPr>
        <sz val="7"/>
        <color theme="1"/>
        <rFont val="Calibri"/>
        <family val="2"/>
        <scheme val="minor"/>
      </rPr>
      <t xml:space="preserve"> </t>
    </r>
    <r>
      <rPr>
        <sz val="11"/>
        <color theme="1"/>
        <rFont val="Calibri"/>
        <family val="2"/>
        <scheme val="minor"/>
      </rPr>
      <t>Code suitably commented.</t>
    </r>
  </si>
  <si>
    <r>
      <rPr>
        <sz val="7"/>
        <color theme="1"/>
        <rFont val="Calibri"/>
        <family val="2"/>
        <scheme val="minor"/>
      </rPr>
      <t xml:space="preserve"> </t>
    </r>
    <r>
      <rPr>
        <sz val="11"/>
        <color theme="1"/>
        <rFont val="Calibri"/>
        <family val="2"/>
        <scheme val="minor"/>
      </rPr>
      <t>Indenting conforms to industry standard.</t>
    </r>
  </si>
  <si>
    <r>
      <rPr>
        <sz val="7"/>
        <color theme="1"/>
        <rFont val="Calibri"/>
        <family val="2"/>
        <scheme val="minor"/>
      </rPr>
      <t xml:space="preserve"> </t>
    </r>
    <r>
      <rPr>
        <sz val="11"/>
        <color theme="1"/>
        <rFont val="Calibri"/>
        <family val="2"/>
        <scheme val="minor"/>
      </rPr>
      <t>Clear and consistent input prompts given to user.</t>
    </r>
  </si>
  <si>
    <t xml:space="preserve">Evidence of good team participation </t>
  </si>
  <si>
    <t>Evidence of each learner’s contribution.</t>
  </si>
  <si>
    <t>Examination Theory 30%</t>
  </si>
  <si>
    <t>Question 1</t>
  </si>
  <si>
    <t>Question 2</t>
  </si>
  <si>
    <t>Question 3</t>
  </si>
  <si>
    <t>Question 4</t>
  </si>
  <si>
    <t>TOTAL Divided by 2</t>
  </si>
  <si>
    <t>4 Structured Questions  Answer all questions (15 marks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</si>
</sst>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ourier New"/>
      <family val="3"/>
    </font>
    <font>
      <sz val="7"/>
      <color theme="1"/>
      <name val="Times New Roman"/>
      <family val="1"/>
    </font>
    <font>
      <sz val="7"/>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right style="thin">
        <color auto="1"/>
      </right>
      <top style="thin">
        <color auto="1"/>
      </top>
      <bottom/>
      <diagonal/>
    </border>
    <border>
      <left/>
      <right/>
      <top style="thin">
        <color auto="1"/>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s>
  <cellStyleXfs count="1">
    <xf numFmtId="0" fontId="0" fillId="0" borderId="0"/>
  </cellStyleXfs>
  <cellXfs count="7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9" xfId="0" applyBorder="1" applyAlignment="1">
      <alignment horizontal="center"/>
    </xf>
    <xf numFmtId="0" fontId="0" fillId="0" borderId="0" xfId="0" applyFont="1"/>
    <xf numFmtId="0" fontId="0" fillId="0" borderId="0" xfId="0" applyFont="1" applyAlignment="1">
      <alignment horizontal="left" vertical="center"/>
    </xf>
    <xf numFmtId="0" fontId="0" fillId="0" borderId="0" xfId="0" applyFont="1" applyAlignment="1">
      <alignment horizontal="left"/>
    </xf>
    <xf numFmtId="0" fontId="11" fillId="0" borderId="0" xfId="0" applyFont="1" applyAlignment="1">
      <alignment horizontal="left" vertical="top"/>
    </xf>
    <xf numFmtId="0" fontId="0" fillId="0" borderId="0" xfId="0" applyFont="1" applyAlignment="1">
      <alignment horizontal="left" vertical="top"/>
    </xf>
    <xf numFmtId="0" fontId="0"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1" fillId="0" borderId="0" xfId="0" applyFont="1" applyAlignment="1">
      <alignment horizontal="left" vertical="top" wrapText="1"/>
    </xf>
    <xf numFmtId="0" fontId="9" fillId="0" borderId="0" xfId="0" applyFont="1" applyAlignment="1">
      <alignment horizontal="right"/>
    </xf>
    <xf numFmtId="0" fontId="0" fillId="0" borderId="0" xfId="0" applyAlignment="1">
      <alignment wrapText="1"/>
    </xf>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1" fillId="3" borderId="3" xfId="0" applyFont="1" applyFill="1" applyBorder="1" applyAlignment="1" applyProtection="1">
      <alignment vertical="top"/>
    </xf>
    <xf numFmtId="0" fontId="0" fillId="3" borderId="3" xfId="0" applyFill="1" applyBorder="1" applyProtection="1"/>
    <xf numFmtId="0" fontId="0" fillId="3" borderId="10" xfId="0" applyFill="1" applyBorder="1" applyAlignment="1" applyProtection="1">
      <alignment horizontal="center"/>
    </xf>
    <xf numFmtId="2" fontId="0" fillId="0" borderId="0" xfId="0" applyNumberFormat="1" applyAlignment="1" applyProtection="1">
      <alignment horizontal="center" vertical="center"/>
      <protection locked="0"/>
    </xf>
    <xf numFmtId="2" fontId="0" fillId="0" borderId="1" xfId="0" applyNumberFormat="1" applyBorder="1" applyAlignment="1" applyProtection="1">
      <alignment horizontal="center" vertical="center"/>
      <protection locked="0"/>
    </xf>
    <xf numFmtId="2" fontId="0" fillId="2" borderId="1" xfId="0" applyNumberFormat="1" applyFill="1" applyBorder="1" applyAlignment="1">
      <alignment horizontal="center" vertical="center"/>
    </xf>
    <xf numFmtId="2" fontId="0" fillId="0" borderId="0" xfId="0" applyNumberFormat="1"/>
    <xf numFmtId="4" fontId="0" fillId="3" borderId="1" xfId="0" applyNumberFormat="1" applyFill="1" applyBorder="1" applyAlignment="1" applyProtection="1">
      <alignment horizontal="center" vertical="center"/>
    </xf>
    <xf numFmtId="4" fontId="0" fillId="3" borderId="4" xfId="0" applyNumberFormat="1" applyFill="1" applyBorder="1" applyAlignment="1" applyProtection="1">
      <alignment horizontal="center" vertical="center"/>
    </xf>
    <xf numFmtId="4" fontId="0" fillId="0" borderId="4" xfId="0" applyNumberFormat="1" applyBorder="1" applyAlignment="1" applyProtection="1">
      <alignment horizontal="center" vertical="center"/>
      <protection locked="0"/>
    </xf>
    <xf numFmtId="4" fontId="0" fillId="2" borderId="1" xfId="0" applyNumberFormat="1" applyFill="1" applyBorder="1" applyAlignment="1">
      <alignment horizontal="center" vertical="center"/>
    </xf>
    <xf numFmtId="0" fontId="9" fillId="0" borderId="1" xfId="0" applyFont="1" applyBorder="1" applyAlignment="1">
      <alignment horizontal="righ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1" fillId="3" borderId="3" xfId="0" applyFont="1" applyFill="1" applyBorder="1" applyAlignment="1" applyProtection="1">
      <alignment vertical="top"/>
    </xf>
    <xf numFmtId="0" fontId="1" fillId="0" borderId="0" xfId="0" applyFont="1" applyAlignment="1">
      <alignment vertical="center"/>
    </xf>
    <xf numFmtId="4" fontId="0" fillId="0" borderId="4" xfId="0" applyNumberFormat="1" applyBorder="1" applyAlignment="1" applyProtection="1">
      <alignment horizontal="center" vertical="center"/>
      <protection locked="0"/>
    </xf>
    <xf numFmtId="4" fontId="0" fillId="0" borderId="5" xfId="0" applyNumberFormat="1" applyBorder="1" applyAlignment="1" applyProtection="1">
      <alignment horizontal="center" vertical="center"/>
      <protection locked="0"/>
    </xf>
    <xf numFmtId="4" fontId="0" fillId="0" borderId="2" xfId="0" applyNumberFormat="1" applyBorder="1" applyAlignment="1" applyProtection="1">
      <alignment horizontal="center" vertical="center"/>
      <protection locked="0"/>
    </xf>
    <xf numFmtId="0" fontId="0" fillId="0" borderId="9" xfId="0" applyBorder="1" applyAlignment="1">
      <alignment horizontal="center" vertical="center"/>
    </xf>
    <xf numFmtId="0" fontId="0" fillId="0" borderId="7" xfId="0" applyBorder="1" applyAlignment="1">
      <alignment horizontal="center" vertical="center"/>
    </xf>
    <xf numFmtId="4" fontId="0" fillId="0" borderId="8" xfId="0" applyNumberFormat="1" applyBorder="1" applyAlignment="1" applyProtection="1">
      <alignment horizontal="center" vertical="center"/>
      <protection locked="0"/>
    </xf>
    <xf numFmtId="0" fontId="0" fillId="0" borderId="6" xfId="0"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9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workbookViewId="0">
      <selection activeCell="C17" sqref="C17"/>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W14"/>
  <sheetViews>
    <sheetView workbookViewId="0">
      <pane xSplit="2" ySplit="5" topLeftCell="C6" activePane="bottomRight" state="frozen"/>
      <selection pane="topRight" activeCell="C1" sqref="C1"/>
      <selection pane="bottomLeft" activeCell="A6" sqref="A6"/>
      <selection pane="bottomRight" activeCell="D7" sqref="D7:V10"/>
    </sheetView>
  </sheetViews>
  <sheetFormatPr defaultRowHeight="15" x14ac:dyDescent="0.25"/>
  <cols>
    <col min="1" max="1" width="6.7109375" customWidth="1"/>
    <col min="2" max="2" width="54.85546875" customWidth="1"/>
    <col min="4" max="23" width="6" customWidth="1"/>
  </cols>
  <sheetData>
    <row r="1" spans="1:23" ht="18.75" x14ac:dyDescent="0.3">
      <c r="A1" s="2" t="str">
        <f>Learners!A1</f>
        <v xml:space="preserve">5N2927 Programming  &amp; Design Principles </v>
      </c>
    </row>
    <row r="2" spans="1:23" x14ac:dyDescent="0.25">
      <c r="D2" s="58" t="str">
        <f>Learners!$C11&amp;", "&amp;Learners!$B11</f>
        <v xml:space="preserve">, </v>
      </c>
      <c r="E2" s="58" t="str">
        <f>Learners!$C12&amp;", "&amp;Learners!$B12</f>
        <v xml:space="preserve">, </v>
      </c>
      <c r="F2" s="58" t="str">
        <f>Learners!$C13&amp;", "&amp;Learners!$B13</f>
        <v xml:space="preserve">, </v>
      </c>
      <c r="G2" s="58" t="str">
        <f>Learners!$C14&amp;", "&amp;Learners!$B14</f>
        <v xml:space="preserve">, </v>
      </c>
      <c r="H2" s="58" t="str">
        <f>Learners!$C15&amp;", "&amp;Learners!$B15</f>
        <v xml:space="preserve">, </v>
      </c>
      <c r="I2" s="58" t="str">
        <f>Learners!$C16&amp;", "&amp;Learners!$B16</f>
        <v xml:space="preserve">, </v>
      </c>
      <c r="J2" s="58" t="str">
        <f>Learners!$C17&amp;", "&amp;Learners!$B17</f>
        <v xml:space="preserve">, </v>
      </c>
      <c r="K2" s="58" t="str">
        <f>Learners!$C18&amp;", "&amp;Learners!$B18</f>
        <v xml:space="preserve">, </v>
      </c>
      <c r="L2" s="58" t="str">
        <f>Learners!$C19&amp;", "&amp;Learners!$B19</f>
        <v xml:space="preserve">, </v>
      </c>
      <c r="M2" s="58" t="str">
        <f>Learners!$C20&amp;", "&amp;Learners!$B20</f>
        <v xml:space="preserve">, </v>
      </c>
      <c r="N2" s="58" t="str">
        <f>Learners!$C21&amp;", "&amp;Learners!$B21</f>
        <v xml:space="preserve">, </v>
      </c>
      <c r="O2" s="58" t="str">
        <f>Learners!$C22&amp;", "&amp;Learners!$B22</f>
        <v xml:space="preserve">, </v>
      </c>
      <c r="P2" s="58" t="str">
        <f>Learners!$C23&amp;", "&amp;Learners!$B23</f>
        <v xml:space="preserve">, </v>
      </c>
      <c r="Q2" s="58" t="str">
        <f>Learners!$C24&amp;", "&amp;Learners!$B24</f>
        <v xml:space="preserve">, </v>
      </c>
      <c r="R2" s="58" t="str">
        <f>Learners!$C25&amp;", "&amp;Learners!$B25</f>
        <v xml:space="preserve">, </v>
      </c>
      <c r="S2" s="58" t="str">
        <f>Learners!$C26&amp;", "&amp;Learners!$B26</f>
        <v xml:space="preserve">, </v>
      </c>
      <c r="T2" s="58" t="str">
        <f>Learners!$C27&amp;", "&amp;Learners!$B27</f>
        <v xml:space="preserve">, </v>
      </c>
      <c r="U2" s="58" t="str">
        <f>Learners!$C28&amp;", "&amp;Learners!$B28</f>
        <v xml:space="preserve">, </v>
      </c>
      <c r="V2" s="58" t="str">
        <f>Learners!$C29&amp;", "&amp;Learners!$B29</f>
        <v xml:space="preserve">, </v>
      </c>
      <c r="W2" s="58" t="str">
        <f>Learners!$C30&amp;", "&amp;Learners!$B30</f>
        <v xml:space="preserve">, </v>
      </c>
    </row>
    <row r="3" spans="1:23" ht="24.75" customHeight="1" x14ac:dyDescent="0.3">
      <c r="A3" s="2" t="s">
        <v>70</v>
      </c>
      <c r="D3" s="59"/>
      <c r="E3" s="59"/>
      <c r="F3" s="59"/>
      <c r="G3" s="59"/>
      <c r="H3" s="59"/>
      <c r="I3" s="59"/>
      <c r="J3" s="59"/>
      <c r="K3" s="59"/>
      <c r="L3" s="59"/>
      <c r="M3" s="59"/>
      <c r="N3" s="59"/>
      <c r="O3" s="59"/>
      <c r="P3" s="59"/>
      <c r="Q3" s="59"/>
      <c r="R3" s="59"/>
      <c r="S3" s="59"/>
      <c r="T3" s="59"/>
      <c r="U3" s="59"/>
      <c r="V3" s="59"/>
      <c r="W3" s="59"/>
    </row>
    <row r="4" spans="1:23" ht="27.75" customHeight="1" x14ac:dyDescent="0.25">
      <c r="D4" s="59"/>
      <c r="E4" s="59"/>
      <c r="F4" s="59"/>
      <c r="G4" s="59"/>
      <c r="H4" s="59"/>
      <c r="I4" s="59"/>
      <c r="J4" s="59"/>
      <c r="K4" s="59"/>
      <c r="L4" s="59"/>
      <c r="M4" s="59"/>
      <c r="N4" s="59"/>
      <c r="O4" s="59"/>
      <c r="P4" s="59"/>
      <c r="Q4" s="59"/>
      <c r="R4" s="59"/>
      <c r="S4" s="59"/>
      <c r="T4" s="59"/>
      <c r="U4" s="59"/>
      <c r="V4" s="59"/>
      <c r="W4" s="59"/>
    </row>
    <row r="5" spans="1:23" ht="44.25" customHeight="1" x14ac:dyDescent="0.25">
      <c r="A5" s="10" t="s">
        <v>11</v>
      </c>
      <c r="B5" s="11"/>
      <c r="C5" s="12" t="s">
        <v>12</v>
      </c>
      <c r="D5" s="60"/>
      <c r="E5" s="60"/>
      <c r="F5" s="60"/>
      <c r="G5" s="60"/>
      <c r="H5" s="60"/>
      <c r="I5" s="60"/>
      <c r="J5" s="60"/>
      <c r="K5" s="60"/>
      <c r="L5" s="60"/>
      <c r="M5" s="60"/>
      <c r="N5" s="60"/>
      <c r="O5" s="60"/>
      <c r="P5" s="60"/>
      <c r="Q5" s="60"/>
      <c r="R5" s="60"/>
      <c r="S5" s="60"/>
      <c r="T5" s="60"/>
      <c r="U5" s="60"/>
      <c r="V5" s="60"/>
      <c r="W5" s="60"/>
    </row>
    <row r="6" spans="1:23" s="41" customFormat="1" ht="22.5" customHeight="1" x14ac:dyDescent="0.25">
      <c r="A6" s="61" t="s">
        <v>76</v>
      </c>
      <c r="B6" s="61"/>
      <c r="C6" s="39"/>
      <c r="D6" s="40"/>
      <c r="E6" s="40"/>
      <c r="F6" s="40"/>
      <c r="G6" s="40"/>
      <c r="H6" s="40"/>
      <c r="I6" s="40"/>
      <c r="J6" s="40"/>
      <c r="K6" s="40"/>
      <c r="L6" s="40"/>
      <c r="M6" s="40"/>
      <c r="N6" s="40"/>
      <c r="O6" s="40"/>
      <c r="P6" s="40"/>
      <c r="Q6" s="40"/>
      <c r="R6" s="40"/>
      <c r="S6" s="40"/>
      <c r="T6" s="40"/>
      <c r="U6" s="40"/>
      <c r="V6" s="40"/>
      <c r="W6" s="40"/>
    </row>
    <row r="7" spans="1:23" ht="35.1" customHeight="1" x14ac:dyDescent="0.25">
      <c r="A7" s="53" t="s">
        <v>13</v>
      </c>
      <c r="B7" s="54" t="s">
        <v>71</v>
      </c>
      <c r="C7" s="24">
        <v>15</v>
      </c>
      <c r="D7" s="45"/>
      <c r="E7" s="46"/>
      <c r="F7" s="46"/>
      <c r="G7" s="46"/>
      <c r="H7" s="46"/>
      <c r="I7" s="46"/>
      <c r="J7" s="46"/>
      <c r="K7" s="46"/>
      <c r="L7" s="46"/>
      <c r="M7" s="46"/>
      <c r="N7" s="46"/>
      <c r="O7" s="46"/>
      <c r="P7" s="46"/>
      <c r="Q7" s="46"/>
      <c r="R7" s="46"/>
      <c r="S7" s="46"/>
      <c r="T7" s="46"/>
      <c r="U7" s="46"/>
      <c r="V7" s="46"/>
      <c r="W7" s="46"/>
    </row>
    <row r="8" spans="1:23" ht="35.1" customHeight="1" x14ac:dyDescent="0.25">
      <c r="A8" s="53" t="s">
        <v>13</v>
      </c>
      <c r="B8" s="55" t="s">
        <v>72</v>
      </c>
      <c r="C8" s="24">
        <v>15</v>
      </c>
      <c r="D8" s="46"/>
      <c r="E8" s="46"/>
      <c r="F8" s="46"/>
      <c r="G8" s="46"/>
      <c r="H8" s="46"/>
      <c r="I8" s="46"/>
      <c r="J8" s="46"/>
      <c r="K8" s="46"/>
      <c r="L8" s="46"/>
      <c r="M8" s="46"/>
      <c r="N8" s="46"/>
      <c r="O8" s="46"/>
      <c r="P8" s="46"/>
      <c r="Q8" s="46"/>
      <c r="R8" s="46"/>
      <c r="S8" s="46"/>
      <c r="T8" s="46"/>
      <c r="U8" s="46"/>
      <c r="V8" s="46"/>
      <c r="W8" s="46"/>
    </row>
    <row r="9" spans="1:23" ht="35.1" customHeight="1" x14ac:dyDescent="0.25">
      <c r="A9" s="53" t="s">
        <v>13</v>
      </c>
      <c r="B9" s="56" t="s">
        <v>73</v>
      </c>
      <c r="C9" s="24">
        <v>15</v>
      </c>
      <c r="D9" s="46"/>
      <c r="E9" s="46"/>
      <c r="F9" s="46"/>
      <c r="G9" s="46"/>
      <c r="H9" s="46"/>
      <c r="I9" s="46"/>
      <c r="J9" s="46"/>
      <c r="K9" s="46"/>
      <c r="L9" s="46"/>
      <c r="M9" s="46"/>
      <c r="N9" s="46"/>
      <c r="O9" s="46"/>
      <c r="P9" s="46"/>
      <c r="Q9" s="46"/>
      <c r="R9" s="46"/>
      <c r="S9" s="46"/>
      <c r="T9" s="46"/>
      <c r="U9" s="46"/>
      <c r="V9" s="46"/>
      <c r="W9" s="46"/>
    </row>
    <row r="10" spans="1:23" ht="35.1" customHeight="1" x14ac:dyDescent="0.25">
      <c r="A10" s="53" t="s">
        <v>13</v>
      </c>
      <c r="B10" s="57" t="s">
        <v>74</v>
      </c>
      <c r="C10" s="24">
        <v>15</v>
      </c>
      <c r="D10" s="46"/>
      <c r="E10" s="46"/>
      <c r="F10" s="46"/>
      <c r="G10" s="46"/>
      <c r="H10" s="46"/>
      <c r="I10" s="46"/>
      <c r="J10" s="46"/>
      <c r="K10" s="46"/>
      <c r="L10" s="46"/>
      <c r="M10" s="46"/>
      <c r="N10" s="46"/>
      <c r="O10" s="46"/>
      <c r="P10" s="46"/>
      <c r="Q10" s="46"/>
      <c r="R10" s="46"/>
      <c r="S10" s="46"/>
      <c r="T10" s="46"/>
      <c r="U10" s="46"/>
      <c r="V10" s="46"/>
      <c r="W10" s="46"/>
    </row>
    <row r="11" spans="1:23" x14ac:dyDescent="0.25">
      <c r="A11" s="8" t="s">
        <v>75</v>
      </c>
      <c r="B11" s="8"/>
      <c r="C11" s="9">
        <f t="shared" ref="C11:W11" si="0">SUM(C6:C10)/2</f>
        <v>30</v>
      </c>
      <c r="D11" s="47">
        <f t="shared" si="0"/>
        <v>0</v>
      </c>
      <c r="E11" s="47">
        <f t="shared" si="0"/>
        <v>0</v>
      </c>
      <c r="F11" s="47">
        <f t="shared" si="0"/>
        <v>0</v>
      </c>
      <c r="G11" s="47">
        <f t="shared" si="0"/>
        <v>0</v>
      </c>
      <c r="H11" s="47">
        <f t="shared" si="0"/>
        <v>0</v>
      </c>
      <c r="I11" s="47">
        <f t="shared" si="0"/>
        <v>0</v>
      </c>
      <c r="J11" s="47">
        <f t="shared" si="0"/>
        <v>0</v>
      </c>
      <c r="K11" s="47">
        <f t="shared" si="0"/>
        <v>0</v>
      </c>
      <c r="L11" s="47">
        <f t="shared" si="0"/>
        <v>0</v>
      </c>
      <c r="M11" s="47">
        <f t="shared" si="0"/>
        <v>0</v>
      </c>
      <c r="N11" s="47">
        <f t="shared" si="0"/>
        <v>0</v>
      </c>
      <c r="O11" s="47">
        <f t="shared" si="0"/>
        <v>0</v>
      </c>
      <c r="P11" s="47">
        <f t="shared" si="0"/>
        <v>0</v>
      </c>
      <c r="Q11" s="47">
        <f t="shared" si="0"/>
        <v>0</v>
      </c>
      <c r="R11" s="47">
        <f t="shared" si="0"/>
        <v>0</v>
      </c>
      <c r="S11" s="47">
        <f t="shared" si="0"/>
        <v>0</v>
      </c>
      <c r="T11" s="47">
        <f t="shared" si="0"/>
        <v>0</v>
      </c>
      <c r="U11" s="47">
        <f t="shared" si="0"/>
        <v>0</v>
      </c>
      <c r="V11" s="47">
        <f t="shared" si="0"/>
        <v>0</v>
      </c>
      <c r="W11" s="47">
        <f t="shared" si="0"/>
        <v>0</v>
      </c>
    </row>
    <row r="13" spans="1:23" x14ac:dyDescent="0.25">
      <c r="A13" s="62" t="s">
        <v>15</v>
      </c>
      <c r="B13" s="38"/>
    </row>
    <row r="14" spans="1:23" ht="30" x14ac:dyDescent="0.25">
      <c r="A14" s="62"/>
      <c r="B14" s="38" t="s">
        <v>17</v>
      </c>
      <c r="O14" s="48"/>
    </row>
  </sheetData>
  <sheetProtection algorithmName="SHA-512" hashValue="SkHdvxQS8g+js2EJPWswWTgoBv3j9dvTIO9rqc+CkdCkH/urpwnmWmevB6j8dqbL9gaaNO2AGcI00NgUDiR9/A==" saltValue="mBlkZnwtTjfRzUz8Gly6UA==" spinCount="100000" sheet="1" selectLockedCells="1"/>
  <mergeCells count="22">
    <mergeCell ref="O2:O5"/>
    <mergeCell ref="A6:B6"/>
    <mergeCell ref="A13:A14"/>
    <mergeCell ref="V2:V5"/>
    <mergeCell ref="W2:W5"/>
    <mergeCell ref="P2:P5"/>
    <mergeCell ref="Q2:Q5"/>
    <mergeCell ref="R2:R5"/>
    <mergeCell ref="S2:S5"/>
    <mergeCell ref="T2:T5"/>
    <mergeCell ref="U2:U5"/>
    <mergeCell ref="M2:M5"/>
    <mergeCell ref="N2:N5"/>
    <mergeCell ref="D2:D5"/>
    <mergeCell ref="E2:E5"/>
    <mergeCell ref="F2:F5"/>
    <mergeCell ref="L2:L5"/>
    <mergeCell ref="G2:G5"/>
    <mergeCell ref="H2:H5"/>
    <mergeCell ref="I2:I5"/>
    <mergeCell ref="J2:J5"/>
    <mergeCell ref="K2:K5"/>
  </mergeCells>
  <conditionalFormatting sqref="D6:W6 D8:W10 E7:W7">
    <cfRule type="expression" dxfId="198" priority="220">
      <formula>D6&gt;$C6</formula>
    </cfRule>
  </conditionalFormatting>
  <conditionalFormatting sqref="W7">
    <cfRule type="expression" dxfId="197" priority="201">
      <formula>W7&gt;$C7</formula>
    </cfRule>
  </conditionalFormatting>
  <conditionalFormatting sqref="F7">
    <cfRule type="expression" dxfId="196" priority="218">
      <formula>F7&gt;$C7</formula>
    </cfRule>
  </conditionalFormatting>
  <conditionalFormatting sqref="G7">
    <cfRule type="expression" dxfId="195" priority="217">
      <formula>G7&gt;$C7</formula>
    </cfRule>
  </conditionalFormatting>
  <conditionalFormatting sqref="H7">
    <cfRule type="expression" dxfId="194" priority="216">
      <formula>H7&gt;$C7</formula>
    </cfRule>
  </conditionalFormatting>
  <conditionalFormatting sqref="I7">
    <cfRule type="expression" dxfId="193" priority="215">
      <formula>I7&gt;$C7</formula>
    </cfRule>
  </conditionalFormatting>
  <conditionalFormatting sqref="J7">
    <cfRule type="expression" dxfId="192" priority="214">
      <formula>J7&gt;$C7</formula>
    </cfRule>
  </conditionalFormatting>
  <conditionalFormatting sqref="K7">
    <cfRule type="expression" dxfId="191" priority="213">
      <formula>K7&gt;$C7</formula>
    </cfRule>
  </conditionalFormatting>
  <conditionalFormatting sqref="L7">
    <cfRule type="expression" dxfId="190" priority="212">
      <formula>L7&gt;$C7</formula>
    </cfRule>
  </conditionalFormatting>
  <conditionalFormatting sqref="M7">
    <cfRule type="expression" dxfId="189" priority="211">
      <formula>M7&gt;$C7</formula>
    </cfRule>
  </conditionalFormatting>
  <conditionalFormatting sqref="N7">
    <cfRule type="expression" dxfId="188" priority="210">
      <formula>N7&gt;$C7</formula>
    </cfRule>
  </conditionalFormatting>
  <conditionalFormatting sqref="O7">
    <cfRule type="expression" dxfId="187" priority="209">
      <formula>O7&gt;$C7</formula>
    </cfRule>
  </conditionalFormatting>
  <conditionalFormatting sqref="P7">
    <cfRule type="expression" dxfId="186" priority="208">
      <formula>P7&gt;$C7</formula>
    </cfRule>
  </conditionalFormatting>
  <conditionalFormatting sqref="Q7">
    <cfRule type="expression" dxfId="185" priority="207">
      <formula>Q7&gt;$C7</formula>
    </cfRule>
  </conditionalFormatting>
  <conditionalFormatting sqref="R7">
    <cfRule type="expression" dxfId="184" priority="206">
      <formula>R7&gt;$C7</formula>
    </cfRule>
  </conditionalFormatting>
  <conditionalFormatting sqref="S7">
    <cfRule type="expression" dxfId="183" priority="205">
      <formula>S7&gt;$C7</formula>
    </cfRule>
  </conditionalFormatting>
  <conditionalFormatting sqref="T7">
    <cfRule type="expression" dxfId="182" priority="204">
      <formula>T7&gt;$C7</formula>
    </cfRule>
  </conditionalFormatting>
  <conditionalFormatting sqref="U7">
    <cfRule type="expression" dxfId="181" priority="203">
      <formula>U7&gt;$C7</formula>
    </cfRule>
  </conditionalFormatting>
  <conditionalFormatting sqref="V7">
    <cfRule type="expression" dxfId="180" priority="202">
      <formula>V7&gt;$C7</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W56"/>
  <sheetViews>
    <sheetView workbookViewId="0">
      <pane xSplit="2" ySplit="5" topLeftCell="C6" activePane="bottomRight" state="frozen"/>
      <selection pane="topRight" activeCell="C1" sqref="C1"/>
      <selection pane="bottomLeft" activeCell="A6" sqref="A6"/>
      <selection pane="bottomRight" activeCell="J41" sqref="J41:J44"/>
    </sheetView>
  </sheetViews>
  <sheetFormatPr defaultRowHeight="15" x14ac:dyDescent="0.25"/>
  <cols>
    <col min="1" max="1" width="6.140625" customWidth="1"/>
    <col min="2" max="2" width="56.85546875" customWidth="1"/>
    <col min="4" max="23" width="6" customWidth="1"/>
  </cols>
  <sheetData>
    <row r="1" spans="1:23" ht="18.75" x14ac:dyDescent="0.3">
      <c r="A1" s="2" t="str">
        <f>Learners!A1</f>
        <v xml:space="preserve">5N2927 Programming  &amp; Design Principles </v>
      </c>
    </row>
    <row r="2" spans="1:23" x14ac:dyDescent="0.25">
      <c r="D2" s="58" t="str">
        <f>Learners!$C11&amp;", "&amp;Learners!$B11</f>
        <v xml:space="preserve">, </v>
      </c>
      <c r="E2" s="58" t="str">
        <f>Learners!$C12&amp;", "&amp;Learners!$B12</f>
        <v xml:space="preserve">, </v>
      </c>
      <c r="F2" s="58" t="str">
        <f>Learners!$C13&amp;", "&amp;Learners!$B13</f>
        <v xml:space="preserve">, </v>
      </c>
      <c r="G2" s="58" t="str">
        <f>Learners!$C14&amp;", "&amp;Learners!$B14</f>
        <v xml:space="preserve">, </v>
      </c>
      <c r="H2" s="58" t="str">
        <f>Learners!$C15&amp;", "&amp;Learners!$B15</f>
        <v xml:space="preserve">, </v>
      </c>
      <c r="I2" s="58" t="str">
        <f>Learners!$C16&amp;", "&amp;Learners!$B16</f>
        <v xml:space="preserve">, </v>
      </c>
      <c r="J2" s="58" t="str">
        <f>Learners!$C17&amp;", "&amp;Learners!$B17</f>
        <v xml:space="preserve">, </v>
      </c>
      <c r="K2" s="58" t="str">
        <f>Learners!$C18&amp;", "&amp;Learners!$B18</f>
        <v xml:space="preserve">, </v>
      </c>
      <c r="L2" s="58" t="str">
        <f>Learners!$C19&amp;", "&amp;Learners!$B19</f>
        <v xml:space="preserve">, </v>
      </c>
      <c r="M2" s="58" t="str">
        <f>Learners!$C20&amp;", "&amp;Learners!$B20</f>
        <v xml:space="preserve">, </v>
      </c>
      <c r="N2" s="58" t="str">
        <f>Learners!$C21&amp;", "&amp;Learners!$B21</f>
        <v xml:space="preserve">, </v>
      </c>
      <c r="O2" s="58" t="str">
        <f>Learners!$C22&amp;", "&amp;Learners!$B22</f>
        <v xml:space="preserve">, </v>
      </c>
      <c r="P2" s="58" t="str">
        <f>Learners!$C23&amp;", "&amp;Learners!$B23</f>
        <v xml:space="preserve">, </v>
      </c>
      <c r="Q2" s="58" t="str">
        <f>Learners!$C24&amp;", "&amp;Learners!$B24</f>
        <v xml:space="preserve">, </v>
      </c>
      <c r="R2" s="58" t="str">
        <f>Learners!$C25&amp;", "&amp;Learners!$B25</f>
        <v xml:space="preserve">, </v>
      </c>
      <c r="S2" s="58" t="str">
        <f>Learners!$C26&amp;", "&amp;Learners!$B26</f>
        <v xml:space="preserve">, </v>
      </c>
      <c r="T2" s="58" t="str">
        <f>Learners!$C27&amp;", "&amp;Learners!$B27</f>
        <v xml:space="preserve">, </v>
      </c>
      <c r="U2" s="58" t="str">
        <f>Learners!$C28&amp;", "&amp;Learners!$B28</f>
        <v xml:space="preserve">, </v>
      </c>
      <c r="V2" s="58" t="str">
        <f>Learners!$C29&amp;", "&amp;Learners!$B29</f>
        <v xml:space="preserve">, </v>
      </c>
      <c r="W2" s="58" t="str">
        <f>Learners!$C30&amp;", "&amp;Learners!$B30</f>
        <v xml:space="preserve">, </v>
      </c>
    </row>
    <row r="3" spans="1:23" ht="33" customHeight="1" x14ac:dyDescent="0.3">
      <c r="A3" s="2" t="s">
        <v>29</v>
      </c>
      <c r="D3" s="59"/>
      <c r="E3" s="59"/>
      <c r="F3" s="59"/>
      <c r="G3" s="59"/>
      <c r="H3" s="59"/>
      <c r="I3" s="59"/>
      <c r="J3" s="59"/>
      <c r="K3" s="59"/>
      <c r="L3" s="59"/>
      <c r="M3" s="59"/>
      <c r="N3" s="59"/>
      <c r="O3" s="59"/>
      <c r="P3" s="59"/>
      <c r="Q3" s="59"/>
      <c r="R3" s="59"/>
      <c r="S3" s="59"/>
      <c r="T3" s="59"/>
      <c r="U3" s="59"/>
      <c r="V3" s="59"/>
      <c r="W3" s="59"/>
    </row>
    <row r="4" spans="1:23" ht="27.75" customHeight="1" x14ac:dyDescent="0.25">
      <c r="D4" s="59"/>
      <c r="E4" s="59"/>
      <c r="F4" s="59"/>
      <c r="G4" s="59"/>
      <c r="H4" s="59"/>
      <c r="I4" s="59"/>
      <c r="J4" s="59"/>
      <c r="K4" s="59"/>
      <c r="L4" s="59"/>
      <c r="M4" s="59"/>
      <c r="N4" s="59"/>
      <c r="O4" s="59"/>
      <c r="P4" s="59"/>
      <c r="Q4" s="59"/>
      <c r="R4" s="59"/>
      <c r="S4" s="59"/>
      <c r="T4" s="59"/>
      <c r="U4" s="59"/>
      <c r="V4" s="59"/>
      <c r="W4" s="59"/>
    </row>
    <row r="5" spans="1:23" ht="30" x14ac:dyDescent="0.25">
      <c r="A5" s="10" t="s">
        <v>11</v>
      </c>
      <c r="B5" s="11"/>
      <c r="C5" s="12" t="s">
        <v>12</v>
      </c>
      <c r="D5" s="60"/>
      <c r="E5" s="60"/>
      <c r="F5" s="60"/>
      <c r="G5" s="60"/>
      <c r="H5" s="60"/>
      <c r="I5" s="60"/>
      <c r="J5" s="60"/>
      <c r="K5" s="60"/>
      <c r="L5" s="60"/>
      <c r="M5" s="60"/>
      <c r="N5" s="60"/>
      <c r="O5" s="60"/>
      <c r="P5" s="60"/>
      <c r="Q5" s="60"/>
      <c r="R5" s="60"/>
      <c r="S5" s="60"/>
      <c r="T5" s="60"/>
      <c r="U5" s="60"/>
      <c r="V5" s="60"/>
      <c r="W5" s="60"/>
    </row>
    <row r="6" spans="1:23" s="41" customFormat="1" ht="30" customHeight="1" x14ac:dyDescent="0.25">
      <c r="A6" s="42" t="s">
        <v>30</v>
      </c>
      <c r="B6" s="43"/>
      <c r="C6" s="39"/>
      <c r="D6" s="40"/>
      <c r="E6" s="40"/>
      <c r="F6" s="40"/>
      <c r="G6" s="40"/>
      <c r="H6" s="40"/>
      <c r="I6" s="40"/>
      <c r="J6" s="40"/>
      <c r="K6" s="40"/>
      <c r="L6" s="40"/>
      <c r="M6" s="40"/>
      <c r="N6" s="40"/>
      <c r="O6" s="40"/>
      <c r="P6" s="40"/>
      <c r="Q6" s="40"/>
      <c r="R6" s="40"/>
      <c r="S6" s="40"/>
      <c r="T6" s="40"/>
      <c r="U6" s="40"/>
      <c r="V6" s="40"/>
      <c r="W6" s="40"/>
    </row>
    <row r="7" spans="1:23" s="41" customFormat="1" ht="18.75" customHeight="1" x14ac:dyDescent="0.25">
      <c r="A7" s="42" t="s">
        <v>31</v>
      </c>
      <c r="B7" s="43"/>
      <c r="C7" s="39"/>
      <c r="D7" s="40"/>
      <c r="E7" s="40"/>
      <c r="F7" s="40"/>
      <c r="G7" s="40"/>
      <c r="H7" s="40"/>
      <c r="I7" s="40"/>
      <c r="J7" s="40"/>
      <c r="K7" s="40"/>
      <c r="L7" s="40"/>
      <c r="M7" s="40"/>
      <c r="N7" s="40"/>
      <c r="O7" s="40"/>
      <c r="P7" s="40"/>
      <c r="Q7" s="40"/>
      <c r="R7" s="40"/>
      <c r="S7" s="40"/>
      <c r="T7" s="40"/>
      <c r="U7" s="40"/>
      <c r="V7" s="40"/>
      <c r="W7" s="40"/>
    </row>
    <row r="8" spans="1:23" x14ac:dyDescent="0.25">
      <c r="A8" s="21" t="s">
        <v>13</v>
      </c>
      <c r="B8" s="29" t="s">
        <v>33</v>
      </c>
      <c r="C8" s="67">
        <v>5</v>
      </c>
      <c r="D8" s="63"/>
      <c r="E8" s="63"/>
      <c r="F8" s="63"/>
      <c r="G8" s="63"/>
      <c r="H8" s="63"/>
      <c r="I8" s="63"/>
      <c r="J8" s="63"/>
      <c r="K8" s="63"/>
      <c r="L8" s="63"/>
      <c r="M8" s="63"/>
      <c r="N8" s="63"/>
      <c r="O8" s="63"/>
      <c r="P8" s="63"/>
      <c r="Q8" s="63"/>
      <c r="R8" s="63"/>
      <c r="S8" s="63"/>
      <c r="T8" s="63"/>
      <c r="U8" s="63"/>
      <c r="V8" s="63"/>
      <c r="W8" s="63"/>
    </row>
    <row r="9" spans="1:23" x14ac:dyDescent="0.25">
      <c r="A9" s="21" t="s">
        <v>13</v>
      </c>
      <c r="B9" s="30" t="s">
        <v>32</v>
      </c>
      <c r="C9" s="67"/>
      <c r="D9" s="64"/>
      <c r="E9" s="64"/>
      <c r="F9" s="64"/>
      <c r="G9" s="64"/>
      <c r="H9" s="64"/>
      <c r="I9" s="64"/>
      <c r="J9" s="64"/>
      <c r="K9" s="64"/>
      <c r="L9" s="64"/>
      <c r="M9" s="64"/>
      <c r="N9" s="64"/>
      <c r="O9" s="64"/>
      <c r="P9" s="64"/>
      <c r="Q9" s="64"/>
      <c r="R9" s="64"/>
      <c r="S9" s="64"/>
      <c r="T9" s="64"/>
      <c r="U9" s="64"/>
      <c r="V9" s="64"/>
      <c r="W9" s="64"/>
    </row>
    <row r="10" spans="1:23" s="41" customFormat="1" ht="15" customHeight="1" x14ac:dyDescent="0.25">
      <c r="A10" s="42" t="s">
        <v>34</v>
      </c>
      <c r="B10" s="43"/>
      <c r="C10" s="39"/>
      <c r="D10" s="49"/>
      <c r="E10" s="49"/>
      <c r="F10" s="49"/>
      <c r="G10" s="49"/>
      <c r="H10" s="49"/>
      <c r="I10" s="49"/>
      <c r="J10" s="49"/>
      <c r="K10" s="49"/>
      <c r="L10" s="49"/>
      <c r="M10" s="49"/>
      <c r="N10" s="49"/>
      <c r="O10" s="49"/>
      <c r="P10" s="49"/>
      <c r="Q10" s="49"/>
      <c r="R10" s="49"/>
      <c r="S10" s="49"/>
      <c r="T10" s="49"/>
      <c r="U10" s="49"/>
      <c r="V10" s="49"/>
      <c r="W10" s="49"/>
    </row>
    <row r="11" spans="1:23" x14ac:dyDescent="0.25">
      <c r="A11" s="21" t="s">
        <v>13</v>
      </c>
      <c r="B11" s="32" t="s">
        <v>40</v>
      </c>
      <c r="C11" s="69">
        <v>15</v>
      </c>
      <c r="D11" s="63"/>
      <c r="E11" s="68"/>
      <c r="F11" s="68"/>
      <c r="G11" s="68"/>
      <c r="H11" s="68"/>
      <c r="I11" s="63"/>
      <c r="J11" s="68"/>
      <c r="K11" s="68"/>
      <c r="L11" s="68"/>
      <c r="M11" s="68"/>
      <c r="N11" s="68"/>
      <c r="O11" s="68"/>
      <c r="P11" s="68"/>
      <c r="Q11" s="68"/>
      <c r="R11" s="68"/>
      <c r="S11" s="68"/>
      <c r="T11" s="68"/>
      <c r="U11" s="68"/>
      <c r="V11" s="68"/>
      <c r="W11" s="68"/>
    </row>
    <row r="12" spans="1:23" x14ac:dyDescent="0.25">
      <c r="A12" s="21" t="s">
        <v>13</v>
      </c>
      <c r="B12" s="32" t="s">
        <v>38</v>
      </c>
      <c r="C12" s="67"/>
      <c r="D12" s="65"/>
      <c r="E12" s="65"/>
      <c r="F12" s="65"/>
      <c r="G12" s="65"/>
      <c r="H12" s="65"/>
      <c r="I12" s="65"/>
      <c r="J12" s="65"/>
      <c r="K12" s="65"/>
      <c r="L12" s="65"/>
      <c r="M12" s="65"/>
      <c r="N12" s="65"/>
      <c r="O12" s="65"/>
      <c r="P12" s="65"/>
      <c r="Q12" s="65"/>
      <c r="R12" s="65"/>
      <c r="S12" s="65"/>
      <c r="T12" s="65"/>
      <c r="U12" s="65"/>
      <c r="V12" s="65"/>
      <c r="W12" s="65"/>
    </row>
    <row r="13" spans="1:23" x14ac:dyDescent="0.25">
      <c r="A13" s="21" t="s">
        <v>13</v>
      </c>
      <c r="B13" s="32" t="s">
        <v>36</v>
      </c>
      <c r="C13" s="67"/>
      <c r="D13" s="65"/>
      <c r="E13" s="65"/>
      <c r="F13" s="65"/>
      <c r="G13" s="65"/>
      <c r="H13" s="65"/>
      <c r="I13" s="65"/>
      <c r="J13" s="65"/>
      <c r="K13" s="65"/>
      <c r="L13" s="65"/>
      <c r="M13" s="65"/>
      <c r="N13" s="65"/>
      <c r="O13" s="65"/>
      <c r="P13" s="65"/>
      <c r="Q13" s="65"/>
      <c r="R13" s="65"/>
      <c r="S13" s="65"/>
      <c r="T13" s="65"/>
      <c r="U13" s="65"/>
      <c r="V13" s="65"/>
      <c r="W13" s="65"/>
    </row>
    <row r="14" spans="1:23" ht="30" x14ac:dyDescent="0.25">
      <c r="A14" s="21" t="s">
        <v>13</v>
      </c>
      <c r="B14" s="33" t="s">
        <v>37</v>
      </c>
      <c r="C14" s="67"/>
      <c r="D14" s="65"/>
      <c r="E14" s="65"/>
      <c r="F14" s="65"/>
      <c r="G14" s="65"/>
      <c r="H14" s="65"/>
      <c r="I14" s="65"/>
      <c r="J14" s="65"/>
      <c r="K14" s="65"/>
      <c r="L14" s="65"/>
      <c r="M14" s="65"/>
      <c r="N14" s="65"/>
      <c r="O14" s="65"/>
      <c r="P14" s="65"/>
      <c r="Q14" s="65"/>
      <c r="R14" s="65"/>
      <c r="S14" s="65"/>
      <c r="T14" s="65"/>
      <c r="U14" s="65"/>
      <c r="V14" s="65"/>
      <c r="W14" s="65"/>
    </row>
    <row r="15" spans="1:23" x14ac:dyDescent="0.25">
      <c r="A15" s="21" t="s">
        <v>13</v>
      </c>
      <c r="B15" s="32" t="s">
        <v>39</v>
      </c>
      <c r="C15" s="67"/>
      <c r="D15" s="65"/>
      <c r="E15" s="65"/>
      <c r="F15" s="65"/>
      <c r="G15" s="65"/>
      <c r="H15" s="65"/>
      <c r="I15" s="65"/>
      <c r="J15" s="65"/>
      <c r="K15" s="65"/>
      <c r="L15" s="65"/>
      <c r="M15" s="65"/>
      <c r="N15" s="65"/>
      <c r="O15" s="65"/>
      <c r="P15" s="65"/>
      <c r="Q15" s="65"/>
      <c r="R15" s="65"/>
      <c r="S15" s="65"/>
      <c r="T15" s="65"/>
      <c r="U15" s="65"/>
      <c r="V15" s="65"/>
      <c r="W15" s="65"/>
    </row>
    <row r="16" spans="1:23" x14ac:dyDescent="0.25">
      <c r="A16" s="21" t="s">
        <v>13</v>
      </c>
      <c r="B16" s="32" t="s">
        <v>41</v>
      </c>
      <c r="C16" s="67"/>
      <c r="D16" s="65"/>
      <c r="E16" s="65"/>
      <c r="F16" s="65"/>
      <c r="G16" s="65"/>
      <c r="H16" s="65"/>
      <c r="I16" s="65"/>
      <c r="J16" s="65"/>
      <c r="K16" s="65"/>
      <c r="L16" s="65"/>
      <c r="M16" s="65"/>
      <c r="N16" s="65"/>
      <c r="O16" s="65"/>
      <c r="P16" s="65"/>
      <c r="Q16" s="65"/>
      <c r="R16" s="65"/>
      <c r="S16" s="65"/>
      <c r="T16" s="65"/>
      <c r="U16" s="65"/>
      <c r="V16" s="65"/>
      <c r="W16" s="65"/>
    </row>
    <row r="17" spans="1:23" x14ac:dyDescent="0.25">
      <c r="A17" s="21" t="s">
        <v>13</v>
      </c>
      <c r="B17" s="28" t="s">
        <v>35</v>
      </c>
      <c r="C17" s="67"/>
      <c r="D17" s="64"/>
      <c r="E17" s="65"/>
      <c r="F17" s="65"/>
      <c r="G17" s="65"/>
      <c r="H17" s="65"/>
      <c r="I17" s="64"/>
      <c r="J17" s="65"/>
      <c r="K17" s="65"/>
      <c r="L17" s="65"/>
      <c r="M17" s="65"/>
      <c r="N17" s="65"/>
      <c r="O17" s="65"/>
      <c r="P17" s="65"/>
      <c r="Q17" s="65"/>
      <c r="R17" s="65"/>
      <c r="S17" s="65"/>
      <c r="T17" s="65"/>
      <c r="U17" s="65"/>
      <c r="V17" s="65"/>
      <c r="W17" s="65"/>
    </row>
    <row r="18" spans="1:23" s="41" customFormat="1" ht="15" customHeight="1" x14ac:dyDescent="0.25">
      <c r="A18" s="42" t="s">
        <v>42</v>
      </c>
      <c r="B18" s="43"/>
      <c r="C18" s="39"/>
      <c r="D18" s="49"/>
      <c r="E18" s="49"/>
      <c r="F18" s="49"/>
      <c r="G18" s="49"/>
      <c r="H18" s="49"/>
      <c r="I18" s="49"/>
      <c r="J18" s="49"/>
      <c r="K18" s="49"/>
      <c r="L18" s="49"/>
      <c r="M18" s="49"/>
      <c r="N18" s="49"/>
      <c r="O18" s="49"/>
      <c r="P18" s="49"/>
      <c r="Q18" s="49"/>
      <c r="R18" s="49"/>
      <c r="S18" s="49"/>
      <c r="T18" s="49"/>
      <c r="U18" s="49"/>
      <c r="V18" s="49"/>
      <c r="W18" s="49"/>
    </row>
    <row r="19" spans="1:23" x14ac:dyDescent="0.25">
      <c r="A19" s="21" t="s">
        <v>13</v>
      </c>
      <c r="B19" s="32" t="s">
        <v>44</v>
      </c>
      <c r="C19" s="70">
        <v>5</v>
      </c>
      <c r="D19" s="68"/>
      <c r="E19" s="63"/>
      <c r="F19" s="68"/>
      <c r="G19" s="68"/>
      <c r="H19" s="68"/>
      <c r="I19" s="68"/>
      <c r="J19" s="68"/>
      <c r="K19" s="68"/>
      <c r="L19" s="68"/>
      <c r="M19" s="68"/>
      <c r="N19" s="68"/>
      <c r="O19" s="68"/>
      <c r="P19" s="68"/>
      <c r="Q19" s="68"/>
      <c r="R19" s="68"/>
      <c r="S19" s="68"/>
      <c r="T19" s="68"/>
      <c r="U19" s="68"/>
      <c r="V19" s="68"/>
      <c r="W19" s="68"/>
    </row>
    <row r="20" spans="1:23" x14ac:dyDescent="0.25">
      <c r="A20" s="21" t="s">
        <v>13</v>
      </c>
      <c r="B20" s="32" t="s">
        <v>46</v>
      </c>
      <c r="C20" s="71"/>
      <c r="D20" s="65"/>
      <c r="E20" s="65"/>
      <c r="F20" s="65"/>
      <c r="G20" s="65"/>
      <c r="H20" s="65"/>
      <c r="I20" s="65"/>
      <c r="J20" s="65"/>
      <c r="K20" s="65"/>
      <c r="L20" s="65"/>
      <c r="M20" s="65"/>
      <c r="N20" s="65"/>
      <c r="O20" s="65"/>
      <c r="P20" s="65"/>
      <c r="Q20" s="65"/>
      <c r="R20" s="65"/>
      <c r="S20" s="65"/>
      <c r="T20" s="65"/>
      <c r="U20" s="65"/>
      <c r="V20" s="65"/>
      <c r="W20" s="65"/>
    </row>
    <row r="21" spans="1:23" x14ac:dyDescent="0.25">
      <c r="A21" s="21" t="s">
        <v>13</v>
      </c>
      <c r="B21" s="32" t="s">
        <v>45</v>
      </c>
      <c r="C21" s="71"/>
      <c r="D21" s="65"/>
      <c r="E21" s="65"/>
      <c r="F21" s="65"/>
      <c r="G21" s="65"/>
      <c r="H21" s="65"/>
      <c r="I21" s="65"/>
      <c r="J21" s="65"/>
      <c r="K21" s="65"/>
      <c r="L21" s="65"/>
      <c r="M21" s="65"/>
      <c r="N21" s="65"/>
      <c r="O21" s="65"/>
      <c r="P21" s="65"/>
      <c r="Q21" s="65"/>
      <c r="R21" s="65"/>
      <c r="S21" s="65"/>
      <c r="T21" s="65"/>
      <c r="U21" s="65"/>
      <c r="V21" s="65"/>
      <c r="W21" s="65"/>
    </row>
    <row r="22" spans="1:23" ht="30" x14ac:dyDescent="0.25">
      <c r="A22" s="21" t="s">
        <v>13</v>
      </c>
      <c r="B22" s="33" t="s">
        <v>43</v>
      </c>
      <c r="C22" s="71"/>
      <c r="D22" s="65"/>
      <c r="E22" s="64"/>
      <c r="F22" s="65"/>
      <c r="G22" s="65"/>
      <c r="H22" s="65"/>
      <c r="I22" s="65"/>
      <c r="J22" s="65"/>
      <c r="K22" s="65"/>
      <c r="L22" s="65"/>
      <c r="M22" s="65"/>
      <c r="N22" s="65"/>
      <c r="O22" s="65"/>
      <c r="P22" s="65"/>
      <c r="Q22" s="65"/>
      <c r="R22" s="65"/>
      <c r="S22" s="65"/>
      <c r="T22" s="65"/>
      <c r="U22" s="65"/>
      <c r="V22" s="65"/>
      <c r="W22" s="65"/>
    </row>
    <row r="23" spans="1:23" s="41" customFormat="1" x14ac:dyDescent="0.25">
      <c r="A23" s="42" t="s">
        <v>50</v>
      </c>
      <c r="B23" s="43"/>
      <c r="C23" s="39"/>
      <c r="D23" s="49"/>
      <c r="E23" s="49"/>
      <c r="F23" s="49"/>
      <c r="G23" s="49"/>
      <c r="H23" s="49"/>
      <c r="I23" s="49"/>
      <c r="J23" s="49"/>
      <c r="K23" s="49"/>
      <c r="L23" s="49"/>
      <c r="M23" s="49"/>
      <c r="N23" s="49"/>
      <c r="O23" s="49"/>
      <c r="P23" s="49"/>
      <c r="Q23" s="49"/>
      <c r="R23" s="49"/>
      <c r="S23" s="49"/>
      <c r="T23" s="49"/>
      <c r="U23" s="49"/>
      <c r="V23" s="49"/>
      <c r="W23" s="49"/>
    </row>
    <row r="24" spans="1:23" x14ac:dyDescent="0.25">
      <c r="A24" s="21" t="s">
        <v>13</v>
      </c>
      <c r="B24" s="31" t="s">
        <v>51</v>
      </c>
      <c r="C24" s="69">
        <v>5</v>
      </c>
      <c r="D24" s="63"/>
      <c r="E24" s="63"/>
      <c r="F24" s="63"/>
      <c r="G24" s="63"/>
      <c r="H24" s="63"/>
      <c r="I24" s="63"/>
      <c r="J24" s="63"/>
      <c r="K24" s="63"/>
      <c r="L24" s="63"/>
      <c r="M24" s="63"/>
      <c r="N24" s="63"/>
      <c r="O24" s="63"/>
      <c r="P24" s="63"/>
      <c r="Q24" s="63"/>
      <c r="R24" s="63"/>
      <c r="S24" s="63"/>
      <c r="T24" s="63"/>
      <c r="U24" s="63"/>
      <c r="V24" s="63"/>
      <c r="W24" s="63"/>
    </row>
    <row r="25" spans="1:23" x14ac:dyDescent="0.25">
      <c r="A25" s="21" t="s">
        <v>13</v>
      </c>
      <c r="B25" s="32" t="s">
        <v>48</v>
      </c>
      <c r="C25" s="67"/>
      <c r="D25" s="65"/>
      <c r="E25" s="65"/>
      <c r="F25" s="65"/>
      <c r="G25" s="65"/>
      <c r="H25" s="65"/>
      <c r="I25" s="65"/>
      <c r="J25" s="65"/>
      <c r="K25" s="65"/>
      <c r="L25" s="65"/>
      <c r="M25" s="65"/>
      <c r="N25" s="65"/>
      <c r="O25" s="65"/>
      <c r="P25" s="65"/>
      <c r="Q25" s="65"/>
      <c r="R25" s="65"/>
      <c r="S25" s="65"/>
      <c r="T25" s="65"/>
      <c r="U25" s="65"/>
      <c r="V25" s="65"/>
      <c r="W25" s="65"/>
    </row>
    <row r="26" spans="1:23" x14ac:dyDescent="0.25">
      <c r="A26" s="21" t="s">
        <v>13</v>
      </c>
      <c r="B26" s="32" t="s">
        <v>49</v>
      </c>
      <c r="C26" s="67"/>
      <c r="D26" s="65"/>
      <c r="E26" s="65"/>
      <c r="F26" s="65"/>
      <c r="G26" s="65"/>
      <c r="H26" s="65"/>
      <c r="I26" s="65"/>
      <c r="J26" s="65"/>
      <c r="K26" s="65"/>
      <c r="L26" s="65"/>
      <c r="M26" s="65"/>
      <c r="N26" s="65"/>
      <c r="O26" s="65"/>
      <c r="P26" s="65"/>
      <c r="Q26" s="65"/>
      <c r="R26" s="65"/>
      <c r="S26" s="65"/>
      <c r="T26" s="65"/>
      <c r="U26" s="65"/>
      <c r="V26" s="65"/>
      <c r="W26" s="65"/>
    </row>
    <row r="27" spans="1:23" x14ac:dyDescent="0.25">
      <c r="A27" s="21" t="s">
        <v>13</v>
      </c>
      <c r="B27" s="32" t="s">
        <v>52</v>
      </c>
      <c r="C27" s="67"/>
      <c r="D27" s="65"/>
      <c r="E27" s="65"/>
      <c r="F27" s="65"/>
      <c r="G27" s="65"/>
      <c r="H27" s="65"/>
      <c r="I27" s="65"/>
      <c r="J27" s="65"/>
      <c r="K27" s="65"/>
      <c r="L27" s="65"/>
      <c r="M27" s="65"/>
      <c r="N27" s="65"/>
      <c r="O27" s="65"/>
      <c r="P27" s="65"/>
      <c r="Q27" s="65"/>
      <c r="R27" s="65"/>
      <c r="S27" s="65"/>
      <c r="T27" s="65"/>
      <c r="U27" s="65"/>
      <c r="V27" s="65"/>
      <c r="W27" s="65"/>
    </row>
    <row r="28" spans="1:23" ht="30" x14ac:dyDescent="0.25">
      <c r="A28" s="21" t="s">
        <v>13</v>
      </c>
      <c r="B28" s="35" t="s">
        <v>47</v>
      </c>
      <c r="C28" s="67"/>
      <c r="D28" s="64"/>
      <c r="E28" s="64"/>
      <c r="F28" s="64"/>
      <c r="G28" s="64"/>
      <c r="H28" s="64"/>
      <c r="I28" s="64"/>
      <c r="J28" s="64"/>
      <c r="K28" s="64"/>
      <c r="L28" s="64"/>
      <c r="M28" s="64"/>
      <c r="N28" s="64"/>
      <c r="O28" s="64"/>
      <c r="P28" s="64"/>
      <c r="Q28" s="64"/>
      <c r="R28" s="64"/>
      <c r="S28" s="64"/>
      <c r="T28" s="64"/>
      <c r="U28" s="64"/>
      <c r="V28" s="64"/>
      <c r="W28" s="64"/>
    </row>
    <row r="29" spans="1:23" s="41" customFormat="1" ht="24.75" customHeight="1" x14ac:dyDescent="0.25">
      <c r="A29" s="42" t="s">
        <v>53</v>
      </c>
      <c r="B29" s="43"/>
      <c r="C29" s="39"/>
      <c r="D29" s="49"/>
      <c r="E29" s="49"/>
      <c r="F29" s="49"/>
      <c r="G29" s="49"/>
      <c r="H29" s="49"/>
      <c r="I29" s="49"/>
      <c r="J29" s="49"/>
      <c r="K29" s="49"/>
      <c r="L29" s="49"/>
      <c r="M29" s="49"/>
      <c r="N29" s="49"/>
      <c r="O29" s="49"/>
      <c r="P29" s="49"/>
      <c r="Q29" s="49"/>
      <c r="R29" s="49"/>
      <c r="S29" s="49"/>
      <c r="T29" s="49"/>
      <c r="U29" s="49"/>
      <c r="V29" s="49"/>
      <c r="W29" s="49"/>
    </row>
    <row r="30" spans="1:23" s="41" customFormat="1" ht="18.75" customHeight="1" x14ac:dyDescent="0.25">
      <c r="A30" s="42" t="s">
        <v>31</v>
      </c>
      <c r="B30" s="43"/>
      <c r="C30" s="44"/>
      <c r="D30" s="50"/>
      <c r="E30" s="50"/>
      <c r="F30" s="50"/>
      <c r="G30" s="50"/>
      <c r="H30" s="50"/>
      <c r="I30" s="50"/>
      <c r="J30" s="50"/>
      <c r="K30" s="50"/>
      <c r="L30" s="50"/>
      <c r="M30" s="50"/>
      <c r="N30" s="50"/>
      <c r="O30" s="50"/>
      <c r="P30" s="50"/>
      <c r="Q30" s="50"/>
      <c r="R30" s="50"/>
      <c r="S30" s="50"/>
      <c r="T30" s="50"/>
      <c r="U30" s="50"/>
      <c r="V30" s="50"/>
      <c r="W30" s="50"/>
    </row>
    <row r="31" spans="1:23" ht="30" x14ac:dyDescent="0.25">
      <c r="A31" s="21" t="s">
        <v>13</v>
      </c>
      <c r="B31" s="36" t="s">
        <v>55</v>
      </c>
      <c r="C31" s="66">
        <v>8</v>
      </c>
      <c r="D31" s="63"/>
      <c r="E31" s="63"/>
      <c r="F31" s="63"/>
      <c r="G31" s="63"/>
      <c r="H31" s="63"/>
      <c r="I31" s="63"/>
      <c r="J31" s="63"/>
      <c r="K31" s="63"/>
      <c r="L31" s="63"/>
      <c r="M31" s="63"/>
      <c r="N31" s="63"/>
      <c r="O31" s="63"/>
      <c r="P31" s="63"/>
      <c r="Q31" s="63"/>
      <c r="R31" s="63"/>
      <c r="S31" s="63"/>
      <c r="T31" s="63"/>
      <c r="U31" s="63"/>
      <c r="V31" s="63"/>
      <c r="W31" s="63"/>
    </row>
    <row r="32" spans="1:23" x14ac:dyDescent="0.25">
      <c r="A32" s="21" t="s">
        <v>13</v>
      </c>
      <c r="B32" t="s">
        <v>54</v>
      </c>
      <c r="C32" s="67"/>
      <c r="D32" s="64"/>
      <c r="E32" s="64"/>
      <c r="F32" s="64"/>
      <c r="G32" s="64"/>
      <c r="H32" s="64"/>
      <c r="I32" s="64"/>
      <c r="J32" s="64"/>
      <c r="K32" s="64"/>
      <c r="L32" s="64"/>
      <c r="M32" s="64"/>
      <c r="N32" s="64"/>
      <c r="O32" s="64"/>
      <c r="P32" s="64"/>
      <c r="Q32" s="64"/>
      <c r="R32" s="64"/>
      <c r="S32" s="64"/>
      <c r="T32" s="64"/>
      <c r="U32" s="64"/>
      <c r="V32" s="64"/>
      <c r="W32" s="64"/>
    </row>
    <row r="33" spans="1:23" s="41" customFormat="1" x14ac:dyDescent="0.25">
      <c r="A33" s="42" t="s">
        <v>34</v>
      </c>
      <c r="B33" s="43"/>
      <c r="C33" s="39"/>
      <c r="D33" s="49"/>
      <c r="E33" s="49"/>
      <c r="F33" s="49"/>
      <c r="G33" s="49"/>
      <c r="H33" s="49"/>
      <c r="I33" s="49"/>
      <c r="J33" s="49"/>
      <c r="K33" s="49"/>
      <c r="L33" s="49"/>
      <c r="M33" s="49"/>
      <c r="N33" s="49"/>
      <c r="O33" s="49"/>
      <c r="P33" s="49"/>
      <c r="Q33" s="49"/>
      <c r="R33" s="49"/>
      <c r="S33" s="49"/>
      <c r="T33" s="49"/>
      <c r="U33" s="49"/>
      <c r="V33" s="49"/>
      <c r="W33" s="49"/>
    </row>
    <row r="34" spans="1:23" x14ac:dyDescent="0.25">
      <c r="A34" s="21" t="s">
        <v>13</v>
      </c>
      <c r="B34" s="32" t="s">
        <v>57</v>
      </c>
      <c r="C34" s="66">
        <v>16</v>
      </c>
      <c r="D34" s="63"/>
      <c r="E34" s="63"/>
      <c r="F34" s="63"/>
      <c r="G34" s="63"/>
      <c r="H34" s="63"/>
      <c r="I34" s="63"/>
      <c r="J34" s="63"/>
      <c r="K34" s="63"/>
      <c r="L34" s="63"/>
      <c r="M34" s="63"/>
      <c r="N34" s="63"/>
      <c r="O34" s="63"/>
      <c r="P34" s="63"/>
      <c r="Q34" s="63"/>
      <c r="R34" s="63"/>
      <c r="S34" s="63"/>
      <c r="T34" s="63"/>
      <c r="U34" s="63"/>
      <c r="V34" s="63"/>
      <c r="W34" s="63"/>
    </row>
    <row r="35" spans="1:23" x14ac:dyDescent="0.25">
      <c r="A35" s="21" t="s">
        <v>13</v>
      </c>
      <c r="B35" s="32" t="s">
        <v>38</v>
      </c>
      <c r="C35" s="67"/>
      <c r="D35" s="65"/>
      <c r="E35" s="65"/>
      <c r="F35" s="65"/>
      <c r="G35" s="65"/>
      <c r="H35" s="65"/>
      <c r="I35" s="65"/>
      <c r="J35" s="65"/>
      <c r="K35" s="65"/>
      <c r="L35" s="65"/>
      <c r="M35" s="65"/>
      <c r="N35" s="65"/>
      <c r="O35" s="65"/>
      <c r="P35" s="65"/>
      <c r="Q35" s="65"/>
      <c r="R35" s="65"/>
      <c r="S35" s="65"/>
      <c r="T35" s="65"/>
      <c r="U35" s="65"/>
      <c r="V35" s="65"/>
      <c r="W35" s="65"/>
    </row>
    <row r="36" spans="1:23" x14ac:dyDescent="0.25">
      <c r="A36" s="21" t="s">
        <v>13</v>
      </c>
      <c r="B36" s="32" t="s">
        <v>58</v>
      </c>
      <c r="C36" s="67"/>
      <c r="D36" s="65"/>
      <c r="E36" s="65"/>
      <c r="F36" s="65"/>
      <c r="G36" s="65"/>
      <c r="H36" s="65"/>
      <c r="I36" s="65"/>
      <c r="J36" s="65"/>
      <c r="K36" s="65"/>
      <c r="L36" s="65"/>
      <c r="M36" s="65"/>
      <c r="N36" s="65"/>
      <c r="O36" s="65"/>
      <c r="P36" s="65"/>
      <c r="Q36" s="65"/>
      <c r="R36" s="65"/>
      <c r="S36" s="65"/>
      <c r="T36" s="65"/>
      <c r="U36" s="65"/>
      <c r="V36" s="65"/>
      <c r="W36" s="65"/>
    </row>
    <row r="37" spans="1:23" x14ac:dyDescent="0.25">
      <c r="A37" s="21" t="s">
        <v>13</v>
      </c>
      <c r="B37" s="32" t="s">
        <v>59</v>
      </c>
      <c r="C37" s="67"/>
      <c r="D37" s="65"/>
      <c r="E37" s="65"/>
      <c r="F37" s="65"/>
      <c r="G37" s="65"/>
      <c r="H37" s="65"/>
      <c r="I37" s="65"/>
      <c r="J37" s="65"/>
      <c r="K37" s="65"/>
      <c r="L37" s="65"/>
      <c r="M37" s="65"/>
      <c r="N37" s="65"/>
      <c r="O37" s="65"/>
      <c r="P37" s="65"/>
      <c r="Q37" s="65"/>
      <c r="R37" s="65"/>
      <c r="S37" s="65"/>
      <c r="T37" s="65"/>
      <c r="U37" s="65"/>
      <c r="V37" s="65"/>
      <c r="W37" s="65"/>
    </row>
    <row r="38" spans="1:23" x14ac:dyDescent="0.25">
      <c r="A38" s="21" t="s">
        <v>13</v>
      </c>
      <c r="B38" s="32" t="s">
        <v>60</v>
      </c>
      <c r="C38" s="67"/>
      <c r="D38" s="65"/>
      <c r="E38" s="65"/>
      <c r="F38" s="65"/>
      <c r="G38" s="65"/>
      <c r="H38" s="65"/>
      <c r="I38" s="65"/>
      <c r="J38" s="65"/>
      <c r="K38" s="65"/>
      <c r="L38" s="65"/>
      <c r="M38" s="65"/>
      <c r="N38" s="65"/>
      <c r="O38" s="65"/>
      <c r="P38" s="65"/>
      <c r="Q38" s="65"/>
      <c r="R38" s="65"/>
      <c r="S38" s="65"/>
      <c r="T38" s="65"/>
      <c r="U38" s="65"/>
      <c r="V38" s="65"/>
      <c r="W38" s="65"/>
    </row>
    <row r="39" spans="1:23" x14ac:dyDescent="0.25">
      <c r="A39" s="21" t="s">
        <v>13</v>
      </c>
      <c r="B39" s="34" t="s">
        <v>56</v>
      </c>
      <c r="C39" s="67"/>
      <c r="D39" s="65"/>
      <c r="E39" s="65"/>
      <c r="F39" s="65"/>
      <c r="G39" s="65"/>
      <c r="H39" s="65"/>
      <c r="I39" s="65"/>
      <c r="J39" s="65"/>
      <c r="K39" s="65"/>
      <c r="L39" s="65"/>
      <c r="M39" s="65"/>
      <c r="N39" s="65"/>
      <c r="O39" s="65"/>
      <c r="P39" s="65"/>
      <c r="Q39" s="65"/>
      <c r="R39" s="65"/>
      <c r="S39" s="65"/>
      <c r="T39" s="65"/>
      <c r="U39" s="65"/>
      <c r="V39" s="65"/>
      <c r="W39" s="65"/>
    </row>
    <row r="40" spans="1:23" s="41" customFormat="1" x14ac:dyDescent="0.25">
      <c r="A40" s="42" t="s">
        <v>42</v>
      </c>
      <c r="B40" s="43"/>
      <c r="C40" s="39"/>
      <c r="D40" s="49"/>
      <c r="E40" s="49"/>
      <c r="F40" s="49"/>
      <c r="G40" s="49"/>
      <c r="H40" s="49"/>
      <c r="I40" s="49"/>
      <c r="J40" s="49"/>
      <c r="K40" s="49"/>
      <c r="L40" s="49"/>
      <c r="M40" s="49"/>
      <c r="N40" s="49"/>
      <c r="O40" s="49"/>
      <c r="P40" s="49"/>
      <c r="Q40" s="49"/>
      <c r="R40" s="49"/>
      <c r="S40" s="49"/>
      <c r="T40" s="49"/>
      <c r="U40" s="49"/>
      <c r="V40" s="49"/>
      <c r="W40" s="49"/>
    </row>
    <row r="41" spans="1:23" x14ac:dyDescent="0.25">
      <c r="A41" s="21" t="s">
        <v>13</v>
      </c>
      <c r="B41" s="32" t="s">
        <v>44</v>
      </c>
      <c r="C41" s="66">
        <v>6</v>
      </c>
      <c r="D41" s="63"/>
      <c r="E41" s="63"/>
      <c r="F41" s="63"/>
      <c r="G41" s="63"/>
      <c r="H41" s="63"/>
      <c r="I41" s="63"/>
      <c r="J41" s="63"/>
      <c r="K41" s="63"/>
      <c r="L41" s="63"/>
      <c r="M41" s="63"/>
      <c r="N41" s="63"/>
      <c r="O41" s="63"/>
      <c r="P41" s="63"/>
      <c r="Q41" s="63"/>
      <c r="R41" s="63"/>
      <c r="S41" s="63"/>
      <c r="T41" s="63"/>
      <c r="U41" s="63"/>
      <c r="V41" s="63"/>
      <c r="W41" s="63"/>
    </row>
    <row r="42" spans="1:23" x14ac:dyDescent="0.25">
      <c r="A42" s="21" t="s">
        <v>13</v>
      </c>
      <c r="B42" s="31" t="s">
        <v>62</v>
      </c>
      <c r="C42" s="67"/>
      <c r="D42" s="65"/>
      <c r="E42" s="65"/>
      <c r="F42" s="65"/>
      <c r="G42" s="65"/>
      <c r="H42" s="65"/>
      <c r="I42" s="65"/>
      <c r="J42" s="65"/>
      <c r="K42" s="65"/>
      <c r="L42" s="65"/>
      <c r="M42" s="65"/>
      <c r="N42" s="65"/>
      <c r="O42" s="65"/>
      <c r="P42" s="65"/>
      <c r="Q42" s="65"/>
      <c r="R42" s="65"/>
      <c r="S42" s="65"/>
      <c r="T42" s="65"/>
      <c r="U42" s="65"/>
      <c r="V42" s="65"/>
      <c r="W42" s="65"/>
    </row>
    <row r="43" spans="1:23" x14ac:dyDescent="0.25">
      <c r="A43" s="21" t="s">
        <v>13</v>
      </c>
      <c r="B43" s="31" t="s">
        <v>63</v>
      </c>
      <c r="C43" s="67"/>
      <c r="D43" s="65"/>
      <c r="E43" s="65"/>
      <c r="F43" s="65"/>
      <c r="G43" s="65"/>
      <c r="H43" s="65"/>
      <c r="I43" s="65"/>
      <c r="J43" s="65"/>
      <c r="K43" s="65"/>
      <c r="L43" s="65"/>
      <c r="M43" s="65"/>
      <c r="N43" s="65"/>
      <c r="O43" s="65"/>
      <c r="P43" s="65"/>
      <c r="Q43" s="65"/>
      <c r="R43" s="65"/>
      <c r="S43" s="65"/>
      <c r="T43" s="65"/>
      <c r="U43" s="65"/>
      <c r="V43" s="65"/>
      <c r="W43" s="65"/>
    </row>
    <row r="44" spans="1:23" x14ac:dyDescent="0.25">
      <c r="A44" s="21" t="s">
        <v>13</v>
      </c>
      <c r="B44" s="34" t="s">
        <v>61</v>
      </c>
      <c r="C44" s="67"/>
      <c r="D44" s="65"/>
      <c r="E44" s="65"/>
      <c r="F44" s="65"/>
      <c r="G44" s="65"/>
      <c r="H44" s="65"/>
      <c r="I44" s="65"/>
      <c r="J44" s="65"/>
      <c r="K44" s="65"/>
      <c r="L44" s="65"/>
      <c r="M44" s="65"/>
      <c r="N44" s="65"/>
      <c r="O44" s="65"/>
      <c r="P44" s="65"/>
      <c r="Q44" s="65"/>
      <c r="R44" s="65"/>
      <c r="S44" s="65"/>
      <c r="T44" s="65"/>
      <c r="U44" s="65"/>
      <c r="V44" s="65"/>
      <c r="W44" s="65"/>
    </row>
    <row r="45" spans="1:23" s="41" customFormat="1" x14ac:dyDescent="0.25">
      <c r="A45" s="42" t="s">
        <v>50</v>
      </c>
      <c r="B45" s="43"/>
      <c r="C45" s="39"/>
      <c r="D45" s="49"/>
      <c r="E45" s="49"/>
      <c r="F45" s="49"/>
      <c r="G45" s="49"/>
      <c r="H45" s="49"/>
      <c r="I45" s="49"/>
      <c r="J45" s="49"/>
      <c r="K45" s="49"/>
      <c r="L45" s="49"/>
      <c r="M45" s="49"/>
      <c r="N45" s="49"/>
      <c r="O45" s="49"/>
      <c r="P45" s="49"/>
      <c r="Q45" s="49"/>
      <c r="R45" s="49"/>
      <c r="S45" s="49"/>
      <c r="T45" s="49"/>
      <c r="U45" s="49"/>
      <c r="V45" s="49"/>
      <c r="W45" s="49"/>
    </row>
    <row r="46" spans="1:23" x14ac:dyDescent="0.25">
      <c r="A46" s="21" t="s">
        <v>13</v>
      </c>
      <c r="B46" s="32" t="s">
        <v>64</v>
      </c>
      <c r="C46" s="66">
        <v>5</v>
      </c>
      <c r="D46" s="63"/>
      <c r="E46" s="63"/>
      <c r="F46" s="63"/>
      <c r="G46" s="63"/>
      <c r="H46" s="63"/>
      <c r="I46" s="63"/>
      <c r="J46" s="63"/>
      <c r="K46" s="63"/>
      <c r="L46" s="63"/>
      <c r="M46" s="63"/>
      <c r="N46" s="63"/>
      <c r="O46" s="63"/>
      <c r="P46" s="63"/>
      <c r="Q46" s="63"/>
      <c r="R46" s="63"/>
      <c r="S46" s="63"/>
      <c r="T46" s="63"/>
      <c r="U46" s="63"/>
      <c r="V46" s="63"/>
      <c r="W46" s="63"/>
    </row>
    <row r="47" spans="1:23" x14ac:dyDescent="0.25">
      <c r="A47" s="21" t="s">
        <v>13</v>
      </c>
      <c r="B47" s="32" t="s">
        <v>65</v>
      </c>
      <c r="C47" s="67"/>
      <c r="D47" s="65"/>
      <c r="E47" s="65"/>
      <c r="F47" s="65"/>
      <c r="G47" s="65"/>
      <c r="H47" s="65"/>
      <c r="I47" s="65"/>
      <c r="J47" s="65"/>
      <c r="K47" s="65"/>
      <c r="L47" s="65"/>
      <c r="M47" s="65"/>
      <c r="N47" s="65"/>
      <c r="O47" s="65"/>
      <c r="P47" s="65"/>
      <c r="Q47" s="65"/>
      <c r="R47" s="65"/>
      <c r="S47" s="65"/>
      <c r="T47" s="65"/>
      <c r="U47" s="65"/>
      <c r="V47" s="65"/>
      <c r="W47" s="65"/>
    </row>
    <row r="48" spans="1:23" x14ac:dyDescent="0.25">
      <c r="A48" s="21" t="s">
        <v>13</v>
      </c>
      <c r="B48" s="32" t="s">
        <v>66</v>
      </c>
      <c r="C48" s="67"/>
      <c r="D48" s="65"/>
      <c r="E48" s="65"/>
      <c r="F48" s="65"/>
      <c r="G48" s="65"/>
      <c r="H48" s="65"/>
      <c r="I48" s="65"/>
      <c r="J48" s="65"/>
      <c r="K48" s="65"/>
      <c r="L48" s="65"/>
      <c r="M48" s="65"/>
      <c r="N48" s="65"/>
      <c r="O48" s="65"/>
      <c r="P48" s="65"/>
      <c r="Q48" s="65"/>
      <c r="R48" s="65"/>
      <c r="S48" s="65"/>
      <c r="T48" s="65"/>
      <c r="U48" s="65"/>
      <c r="V48" s="65"/>
      <c r="W48" s="65"/>
    </row>
    <row r="49" spans="1:23" x14ac:dyDescent="0.25">
      <c r="A49" s="21" t="s">
        <v>13</v>
      </c>
      <c r="B49" s="32" t="s">
        <v>67</v>
      </c>
      <c r="C49" s="67"/>
      <c r="D49" s="65"/>
      <c r="E49" s="65"/>
      <c r="F49" s="65"/>
      <c r="G49" s="65"/>
      <c r="H49" s="65"/>
      <c r="I49" s="65"/>
      <c r="J49" s="65"/>
      <c r="K49" s="65"/>
      <c r="L49" s="65"/>
      <c r="M49" s="65"/>
      <c r="N49" s="65"/>
      <c r="O49" s="65"/>
      <c r="P49" s="65"/>
      <c r="Q49" s="65"/>
      <c r="R49" s="65"/>
      <c r="S49" s="65"/>
      <c r="T49" s="65"/>
      <c r="U49" s="65"/>
      <c r="V49" s="65"/>
      <c r="W49" s="65"/>
    </row>
    <row r="50" spans="1:23" x14ac:dyDescent="0.25">
      <c r="A50" s="21" t="s">
        <v>13</v>
      </c>
      <c r="B50" s="32" t="s">
        <v>47</v>
      </c>
      <c r="C50" s="67"/>
      <c r="D50" s="65"/>
      <c r="E50" s="65"/>
      <c r="F50" s="65"/>
      <c r="G50" s="65"/>
      <c r="H50" s="65"/>
      <c r="I50" s="65"/>
      <c r="J50" s="65"/>
      <c r="K50" s="65"/>
      <c r="L50" s="65"/>
      <c r="M50" s="65"/>
      <c r="N50" s="65"/>
      <c r="O50" s="65"/>
      <c r="P50" s="65"/>
      <c r="Q50" s="65"/>
      <c r="R50" s="65"/>
      <c r="S50" s="65"/>
      <c r="T50" s="65"/>
      <c r="U50" s="65"/>
      <c r="V50" s="65"/>
      <c r="W50" s="65"/>
    </row>
    <row r="51" spans="1:23" s="41" customFormat="1" ht="19.5" customHeight="1" x14ac:dyDescent="0.25">
      <c r="A51" s="42" t="s">
        <v>68</v>
      </c>
      <c r="B51" s="43"/>
      <c r="C51" s="39"/>
      <c r="D51" s="49"/>
      <c r="E51" s="49"/>
      <c r="F51" s="49"/>
      <c r="G51" s="49"/>
      <c r="H51" s="49"/>
      <c r="I51" s="49"/>
      <c r="J51" s="49"/>
      <c r="K51" s="49"/>
      <c r="L51" s="49"/>
      <c r="M51" s="49"/>
      <c r="N51" s="49"/>
      <c r="O51" s="49"/>
      <c r="P51" s="49"/>
      <c r="Q51" s="49"/>
      <c r="R51" s="49"/>
      <c r="S51" s="49"/>
      <c r="T51" s="49"/>
      <c r="U51" s="49"/>
      <c r="V51" s="49"/>
      <c r="W51" s="49"/>
    </row>
    <row r="52" spans="1:23" ht="25.5" customHeight="1" x14ac:dyDescent="0.25">
      <c r="A52" s="37" t="s">
        <v>13</v>
      </c>
      <c r="B52" t="s">
        <v>69</v>
      </c>
      <c r="C52" s="27">
        <v>5</v>
      </c>
      <c r="D52" s="51"/>
      <c r="E52" s="51"/>
      <c r="F52" s="51"/>
      <c r="G52" s="51"/>
      <c r="H52" s="51"/>
      <c r="I52" s="51"/>
      <c r="J52" s="51"/>
      <c r="K52" s="51"/>
      <c r="L52" s="51"/>
      <c r="M52" s="51"/>
      <c r="N52" s="51"/>
      <c r="O52" s="51"/>
      <c r="P52" s="51"/>
      <c r="Q52" s="51"/>
      <c r="R52" s="51"/>
      <c r="S52" s="51"/>
      <c r="T52" s="51"/>
      <c r="U52" s="51"/>
      <c r="V52" s="51"/>
      <c r="W52" s="51"/>
    </row>
    <row r="53" spans="1:23" x14ac:dyDescent="0.25">
      <c r="A53" s="8" t="s">
        <v>14</v>
      </c>
      <c r="B53" s="8"/>
      <c r="C53" s="9">
        <f t="shared" ref="C53:W53" si="0">SUM(C6:C52)</f>
        <v>70</v>
      </c>
      <c r="D53" s="52">
        <f t="shared" si="0"/>
        <v>0</v>
      </c>
      <c r="E53" s="52">
        <f t="shared" si="0"/>
        <v>0</v>
      </c>
      <c r="F53" s="52">
        <f t="shared" si="0"/>
        <v>0</v>
      </c>
      <c r="G53" s="52">
        <f t="shared" si="0"/>
        <v>0</v>
      </c>
      <c r="H53" s="52">
        <f t="shared" si="0"/>
        <v>0</v>
      </c>
      <c r="I53" s="52">
        <f t="shared" si="0"/>
        <v>0</v>
      </c>
      <c r="J53" s="52">
        <f t="shared" si="0"/>
        <v>0</v>
      </c>
      <c r="K53" s="52">
        <f t="shared" si="0"/>
        <v>0</v>
      </c>
      <c r="L53" s="52">
        <f t="shared" si="0"/>
        <v>0</v>
      </c>
      <c r="M53" s="52">
        <f t="shared" si="0"/>
        <v>0</v>
      </c>
      <c r="N53" s="52">
        <f t="shared" si="0"/>
        <v>0</v>
      </c>
      <c r="O53" s="52">
        <f t="shared" si="0"/>
        <v>0</v>
      </c>
      <c r="P53" s="52">
        <f t="shared" si="0"/>
        <v>0</v>
      </c>
      <c r="Q53" s="52">
        <f t="shared" si="0"/>
        <v>0</v>
      </c>
      <c r="R53" s="52">
        <f t="shared" si="0"/>
        <v>0</v>
      </c>
      <c r="S53" s="52">
        <f t="shared" si="0"/>
        <v>0</v>
      </c>
      <c r="T53" s="52">
        <f t="shared" si="0"/>
        <v>0</v>
      </c>
      <c r="U53" s="52">
        <f t="shared" si="0"/>
        <v>0</v>
      </c>
      <c r="V53" s="52">
        <f t="shared" si="0"/>
        <v>0</v>
      </c>
      <c r="W53" s="52">
        <f t="shared" si="0"/>
        <v>0</v>
      </c>
    </row>
    <row r="55" spans="1:23" ht="30" x14ac:dyDescent="0.25">
      <c r="A55" s="62" t="s">
        <v>15</v>
      </c>
      <c r="B55" s="38" t="s">
        <v>16</v>
      </c>
    </row>
    <row r="56" spans="1:23" ht="30" x14ac:dyDescent="0.25">
      <c r="A56" s="62"/>
      <c r="B56" s="38" t="s">
        <v>17</v>
      </c>
    </row>
  </sheetData>
  <sheetProtection algorithmName="SHA-512" hashValue="fHeHGm2hk4UpoNjCX5XYEMioiwy5AFXGs9wz3Fi+En+6LizHZ0CZ01K+ZD95TNMECy5cLLA3/tjOg6IDBgEKnQ==" saltValue="HgjBj87+3jOSdlK7DFjsjQ==" spinCount="100000" sheet="1" selectLockedCells="1"/>
  <mergeCells count="189">
    <mergeCell ref="N2:N5"/>
    <mergeCell ref="P8:P9"/>
    <mergeCell ref="Q8:Q9"/>
    <mergeCell ref="H8:H9"/>
    <mergeCell ref="D8:D9"/>
    <mergeCell ref="E8:E9"/>
    <mergeCell ref="F8:F9"/>
    <mergeCell ref="G8:G9"/>
    <mergeCell ref="A55:A56"/>
    <mergeCell ref="D2:D5"/>
    <mergeCell ref="E2:E5"/>
    <mergeCell ref="F2:F5"/>
    <mergeCell ref="G2:G5"/>
    <mergeCell ref="H2:H5"/>
    <mergeCell ref="I2:I5"/>
    <mergeCell ref="J2:J5"/>
    <mergeCell ref="K2:K5"/>
    <mergeCell ref="L2:L5"/>
    <mergeCell ref="M2:M5"/>
    <mergeCell ref="C31:C32"/>
    <mergeCell ref="D31:D32"/>
    <mergeCell ref="E31:E32"/>
    <mergeCell ref="F31:F32"/>
    <mergeCell ref="G31:G32"/>
    <mergeCell ref="V2:V5"/>
    <mergeCell ref="W2:W5"/>
    <mergeCell ref="P2:P5"/>
    <mergeCell ref="Q2:Q5"/>
    <mergeCell ref="R2:R5"/>
    <mergeCell ref="S2:S5"/>
    <mergeCell ref="T2:T5"/>
    <mergeCell ref="U2:U5"/>
    <mergeCell ref="O2:O5"/>
    <mergeCell ref="W8:W9"/>
    <mergeCell ref="C11:C17"/>
    <mergeCell ref="D11:D17"/>
    <mergeCell ref="E11:E17"/>
    <mergeCell ref="F11:F17"/>
    <mergeCell ref="G11:G17"/>
    <mergeCell ref="H11:H17"/>
    <mergeCell ref="I11:I17"/>
    <mergeCell ref="J11:J17"/>
    <mergeCell ref="K11:K17"/>
    <mergeCell ref="L11:L17"/>
    <mergeCell ref="M11:M17"/>
    <mergeCell ref="N11:N17"/>
    <mergeCell ref="O11:O17"/>
    <mergeCell ref="P11:P17"/>
    <mergeCell ref="Q11:Q17"/>
    <mergeCell ref="R8:R9"/>
    <mergeCell ref="S8:S9"/>
    <mergeCell ref="T8:T9"/>
    <mergeCell ref="I8:I9"/>
    <mergeCell ref="J8:J9"/>
    <mergeCell ref="K8:K9"/>
    <mergeCell ref="L8:L9"/>
    <mergeCell ref="C8:C9"/>
    <mergeCell ref="U8:U9"/>
    <mergeCell ref="V8:V9"/>
    <mergeCell ref="M8:M9"/>
    <mergeCell ref="N8:N9"/>
    <mergeCell ref="O8:O9"/>
    <mergeCell ref="W11:W17"/>
    <mergeCell ref="C19:C22"/>
    <mergeCell ref="D19:D22"/>
    <mergeCell ref="E19:E22"/>
    <mergeCell ref="F19:F22"/>
    <mergeCell ref="G19:G22"/>
    <mergeCell ref="H19:H22"/>
    <mergeCell ref="I19:I22"/>
    <mergeCell ref="J19:J22"/>
    <mergeCell ref="K19:K22"/>
    <mergeCell ref="L19:L22"/>
    <mergeCell ref="M19:M22"/>
    <mergeCell ref="N19:N22"/>
    <mergeCell ref="O19:O22"/>
    <mergeCell ref="P19:P22"/>
    <mergeCell ref="Q19:Q22"/>
    <mergeCell ref="R11:R17"/>
    <mergeCell ref="S11:S17"/>
    <mergeCell ref="T11:T17"/>
    <mergeCell ref="U11:U17"/>
    <mergeCell ref="V11:V17"/>
    <mergeCell ref="W19:W22"/>
    <mergeCell ref="C24:C28"/>
    <mergeCell ref="D24:D28"/>
    <mergeCell ref="E24:E28"/>
    <mergeCell ref="F24:F28"/>
    <mergeCell ref="G24:G28"/>
    <mergeCell ref="H24:H28"/>
    <mergeCell ref="I24:I28"/>
    <mergeCell ref="J24:J28"/>
    <mergeCell ref="K24:K28"/>
    <mergeCell ref="L24:L28"/>
    <mergeCell ref="M24:M28"/>
    <mergeCell ref="N24:N28"/>
    <mergeCell ref="O24:O28"/>
    <mergeCell ref="P24:P28"/>
    <mergeCell ref="Q24:Q28"/>
    <mergeCell ref="R19:R22"/>
    <mergeCell ref="S19:S22"/>
    <mergeCell ref="T19:T22"/>
    <mergeCell ref="U19:U22"/>
    <mergeCell ref="V19:V22"/>
    <mergeCell ref="W24:W28"/>
    <mergeCell ref="H31:H32"/>
    <mergeCell ref="I31:I32"/>
    <mergeCell ref="J31:J32"/>
    <mergeCell ref="K31:K32"/>
    <mergeCell ref="U24:U28"/>
    <mergeCell ref="V24:V28"/>
    <mergeCell ref="L31:L32"/>
    <mergeCell ref="M31:M32"/>
    <mergeCell ref="N31:N32"/>
    <mergeCell ref="O31:O32"/>
    <mergeCell ref="P31:P32"/>
    <mergeCell ref="Q31:Q32"/>
    <mergeCell ref="R24:R28"/>
    <mergeCell ref="S24:S28"/>
    <mergeCell ref="T24:T28"/>
    <mergeCell ref="O34:O39"/>
    <mergeCell ref="N34:N39"/>
    <mergeCell ref="M34:M39"/>
    <mergeCell ref="L34:L39"/>
    <mergeCell ref="C41:C44"/>
    <mergeCell ref="D41:D44"/>
    <mergeCell ref="E41:E44"/>
    <mergeCell ref="F41:F44"/>
    <mergeCell ref="G41:G44"/>
    <mergeCell ref="H41:H44"/>
    <mergeCell ref="I41:I44"/>
    <mergeCell ref="J41:J44"/>
    <mergeCell ref="K41:K44"/>
    <mergeCell ref="I34:I39"/>
    <mergeCell ref="H34:H39"/>
    <mergeCell ref="G34:G39"/>
    <mergeCell ref="F34:F39"/>
    <mergeCell ref="E34:E39"/>
    <mergeCell ref="D34:D39"/>
    <mergeCell ref="C34:C39"/>
    <mergeCell ref="K34:K39"/>
    <mergeCell ref="J34:J39"/>
    <mergeCell ref="C46:C50"/>
    <mergeCell ref="D46:D50"/>
    <mergeCell ref="E46:E50"/>
    <mergeCell ref="F46:F50"/>
    <mergeCell ref="G46:G50"/>
    <mergeCell ref="H46:H50"/>
    <mergeCell ref="I46:I50"/>
    <mergeCell ref="J46:J50"/>
    <mergeCell ref="K46:K50"/>
    <mergeCell ref="W46:W50"/>
    <mergeCell ref="R46:R50"/>
    <mergeCell ref="S46:S50"/>
    <mergeCell ref="T46:T50"/>
    <mergeCell ref="U46:U50"/>
    <mergeCell ref="V46:V50"/>
    <mergeCell ref="U34:U39"/>
    <mergeCell ref="V34:V39"/>
    <mergeCell ref="W41:W44"/>
    <mergeCell ref="U41:U44"/>
    <mergeCell ref="V41:V44"/>
    <mergeCell ref="R34:R39"/>
    <mergeCell ref="S34:S39"/>
    <mergeCell ref="T34:T39"/>
    <mergeCell ref="L46:L50"/>
    <mergeCell ref="M46:M50"/>
    <mergeCell ref="N46:N50"/>
    <mergeCell ref="O46:O50"/>
    <mergeCell ref="P46:P50"/>
    <mergeCell ref="Q46:Q50"/>
    <mergeCell ref="R41:R44"/>
    <mergeCell ref="S41:S44"/>
    <mergeCell ref="T41:T44"/>
    <mergeCell ref="L41:L44"/>
    <mergeCell ref="M41:M44"/>
    <mergeCell ref="N41:N44"/>
    <mergeCell ref="O41:O44"/>
    <mergeCell ref="P41:P44"/>
    <mergeCell ref="Q41:Q44"/>
    <mergeCell ref="W31:W32"/>
    <mergeCell ref="V31:V32"/>
    <mergeCell ref="U31:U32"/>
    <mergeCell ref="T31:T32"/>
    <mergeCell ref="S31:S32"/>
    <mergeCell ref="R31:R32"/>
    <mergeCell ref="W34:W39"/>
    <mergeCell ref="Q34:Q39"/>
    <mergeCell ref="P34:P39"/>
  </mergeCells>
  <conditionalFormatting sqref="D6:D7">
    <cfRule type="expression" dxfId="179" priority="181">
      <formula>D6&gt;$C6</formula>
    </cfRule>
  </conditionalFormatting>
  <conditionalFormatting sqref="E6:W7">
    <cfRule type="expression" dxfId="178" priority="180">
      <formula>E6&gt;$C6</formula>
    </cfRule>
  </conditionalFormatting>
  <conditionalFormatting sqref="D10">
    <cfRule type="expression" dxfId="177" priority="179">
      <formula>D10&gt;$C10</formula>
    </cfRule>
  </conditionalFormatting>
  <conditionalFormatting sqref="E10:W10">
    <cfRule type="expression" dxfId="176" priority="178">
      <formula>E10&gt;$C10</formula>
    </cfRule>
  </conditionalFormatting>
  <conditionalFormatting sqref="D18">
    <cfRule type="expression" dxfId="175" priority="177">
      <formula>D18&gt;$C18</formula>
    </cfRule>
  </conditionalFormatting>
  <conditionalFormatting sqref="E18:W18">
    <cfRule type="expression" dxfId="174" priority="176">
      <formula>E18&gt;$C18</formula>
    </cfRule>
  </conditionalFormatting>
  <conditionalFormatting sqref="D23">
    <cfRule type="expression" dxfId="173" priority="175">
      <formula>D23&gt;$C23</formula>
    </cfRule>
  </conditionalFormatting>
  <conditionalFormatting sqref="E23:W23">
    <cfRule type="expression" dxfId="172" priority="174">
      <formula>E23&gt;$C23</formula>
    </cfRule>
  </conditionalFormatting>
  <conditionalFormatting sqref="D29:D30">
    <cfRule type="expression" dxfId="171" priority="173">
      <formula>D29&gt;$C29</formula>
    </cfRule>
  </conditionalFormatting>
  <conditionalFormatting sqref="E29:W30">
    <cfRule type="expression" dxfId="170" priority="172">
      <formula>E29&gt;$C29</formula>
    </cfRule>
  </conditionalFormatting>
  <conditionalFormatting sqref="D33">
    <cfRule type="expression" dxfId="169" priority="171">
      <formula>D33&gt;$C33</formula>
    </cfRule>
  </conditionalFormatting>
  <conditionalFormatting sqref="E33:W33">
    <cfRule type="expression" dxfId="168" priority="170">
      <formula>E33&gt;$C33</formula>
    </cfRule>
  </conditionalFormatting>
  <conditionalFormatting sqref="D40">
    <cfRule type="expression" dxfId="167" priority="169">
      <formula>D40&gt;$C40</formula>
    </cfRule>
  </conditionalFormatting>
  <conditionalFormatting sqref="E40:W40">
    <cfRule type="expression" dxfId="166" priority="168">
      <formula>E40&gt;$C40</formula>
    </cfRule>
  </conditionalFormatting>
  <conditionalFormatting sqref="D45">
    <cfRule type="expression" dxfId="165" priority="167">
      <formula>D45&gt;$C45</formula>
    </cfRule>
  </conditionalFormatting>
  <conditionalFormatting sqref="E45:W45">
    <cfRule type="expression" dxfId="164" priority="166">
      <formula>E45&gt;$C45</formula>
    </cfRule>
  </conditionalFormatting>
  <conditionalFormatting sqref="D51">
    <cfRule type="expression" dxfId="163" priority="165">
      <formula>D51&gt;$C51</formula>
    </cfRule>
  </conditionalFormatting>
  <conditionalFormatting sqref="E51:W51">
    <cfRule type="expression" dxfId="162" priority="164">
      <formula>E51&gt;$C51</formula>
    </cfRule>
  </conditionalFormatting>
  <conditionalFormatting sqref="D11">
    <cfRule type="expression" dxfId="161" priority="161">
      <formula>D11&gt;$C11</formula>
    </cfRule>
  </conditionalFormatting>
  <conditionalFormatting sqref="W11">
    <cfRule type="expression" dxfId="160" priority="142">
      <formula>W11&gt;$C11</formula>
    </cfRule>
  </conditionalFormatting>
  <conditionalFormatting sqref="E11">
    <cfRule type="expression" dxfId="159" priority="160">
      <formula>E11&gt;$C11</formula>
    </cfRule>
  </conditionalFormatting>
  <conditionalFormatting sqref="F11">
    <cfRule type="expression" dxfId="158" priority="159">
      <formula>F11&gt;$C11</formula>
    </cfRule>
  </conditionalFormatting>
  <conditionalFormatting sqref="G11">
    <cfRule type="expression" dxfId="157" priority="158">
      <formula>G11&gt;$C11</formula>
    </cfRule>
  </conditionalFormatting>
  <conditionalFormatting sqref="H11">
    <cfRule type="expression" dxfId="156" priority="157">
      <formula>H11&gt;$C11</formula>
    </cfRule>
  </conditionalFormatting>
  <conditionalFormatting sqref="I11">
    <cfRule type="expression" dxfId="155" priority="156">
      <formula>I11&gt;$C11</formula>
    </cfRule>
  </conditionalFormatting>
  <conditionalFormatting sqref="J11">
    <cfRule type="expression" dxfId="154" priority="155">
      <formula>J11&gt;$C11</formula>
    </cfRule>
  </conditionalFormatting>
  <conditionalFormatting sqref="K11">
    <cfRule type="expression" dxfId="153" priority="154">
      <formula>K11&gt;$C11</formula>
    </cfRule>
  </conditionalFormatting>
  <conditionalFormatting sqref="L11">
    <cfRule type="expression" dxfId="152" priority="153">
      <formula>L11&gt;$C11</formula>
    </cfRule>
  </conditionalFormatting>
  <conditionalFormatting sqref="M11">
    <cfRule type="expression" dxfId="151" priority="152">
      <formula>M11&gt;$C11</formula>
    </cfRule>
  </conditionalFormatting>
  <conditionalFormatting sqref="N11">
    <cfRule type="expression" dxfId="150" priority="151">
      <formula>N11&gt;$C11</formula>
    </cfRule>
  </conditionalFormatting>
  <conditionalFormatting sqref="O11">
    <cfRule type="expression" dxfId="149" priority="150">
      <formula>O11&gt;$C11</formula>
    </cfRule>
  </conditionalFormatting>
  <conditionalFormatting sqref="P11">
    <cfRule type="expression" dxfId="148" priority="149">
      <formula>P11&gt;$C11</formula>
    </cfRule>
  </conditionalFormatting>
  <conditionalFormatting sqref="Q11">
    <cfRule type="expression" dxfId="147" priority="148">
      <formula>Q11&gt;$C11</formula>
    </cfRule>
  </conditionalFormatting>
  <conditionalFormatting sqref="R11">
    <cfRule type="expression" dxfId="146" priority="147">
      <formula>R11&gt;$C11</formula>
    </cfRule>
  </conditionalFormatting>
  <conditionalFormatting sqref="S11">
    <cfRule type="expression" dxfId="145" priority="146">
      <formula>S11&gt;$C11</formula>
    </cfRule>
  </conditionalFormatting>
  <conditionalFormatting sqref="T11">
    <cfRule type="expression" dxfId="144" priority="145">
      <formula>T11&gt;$C11</formula>
    </cfRule>
  </conditionalFormatting>
  <conditionalFormatting sqref="U11">
    <cfRule type="expression" dxfId="143" priority="144">
      <formula>U11&gt;$C11</formula>
    </cfRule>
  </conditionalFormatting>
  <conditionalFormatting sqref="V11">
    <cfRule type="expression" dxfId="142" priority="143">
      <formula>V11&gt;$C11</formula>
    </cfRule>
  </conditionalFormatting>
  <conditionalFormatting sqref="D19">
    <cfRule type="expression" dxfId="141" priority="141">
      <formula>D19&gt;$C19</formula>
    </cfRule>
  </conditionalFormatting>
  <conditionalFormatting sqref="W19">
    <cfRule type="expression" dxfId="140" priority="122">
      <formula>W19&gt;$C19</formula>
    </cfRule>
  </conditionalFormatting>
  <conditionalFormatting sqref="E19">
    <cfRule type="expression" dxfId="139" priority="140">
      <formula>E19&gt;$C19</formula>
    </cfRule>
  </conditionalFormatting>
  <conditionalFormatting sqref="F19">
    <cfRule type="expression" dxfId="138" priority="139">
      <formula>F19&gt;$C19</formula>
    </cfRule>
  </conditionalFormatting>
  <conditionalFormatting sqref="G19">
    <cfRule type="expression" dxfId="137" priority="138">
      <formula>G19&gt;$C19</formula>
    </cfRule>
  </conditionalFormatting>
  <conditionalFormatting sqref="H19">
    <cfRule type="expression" dxfId="136" priority="137">
      <formula>H19&gt;$C19</formula>
    </cfRule>
  </conditionalFormatting>
  <conditionalFormatting sqref="I19">
    <cfRule type="expression" dxfId="135" priority="136">
      <formula>I19&gt;$C19</formula>
    </cfRule>
  </conditionalFormatting>
  <conditionalFormatting sqref="J19">
    <cfRule type="expression" dxfId="134" priority="135">
      <formula>J19&gt;$C19</formula>
    </cfRule>
  </conditionalFormatting>
  <conditionalFormatting sqref="K19">
    <cfRule type="expression" dxfId="133" priority="134">
      <formula>K19&gt;$C19</formula>
    </cfRule>
  </conditionalFormatting>
  <conditionalFormatting sqref="L19">
    <cfRule type="expression" dxfId="132" priority="133">
      <formula>L19&gt;$C19</formula>
    </cfRule>
  </conditionalFormatting>
  <conditionalFormatting sqref="M19">
    <cfRule type="expression" dxfId="131" priority="132">
      <formula>M19&gt;$C19</formula>
    </cfRule>
  </conditionalFormatting>
  <conditionalFormatting sqref="N19">
    <cfRule type="expression" dxfId="130" priority="131">
      <formula>N19&gt;$C19</formula>
    </cfRule>
  </conditionalFormatting>
  <conditionalFormatting sqref="O19">
    <cfRule type="expression" dxfId="129" priority="130">
      <formula>O19&gt;$C19</formula>
    </cfRule>
  </conditionalFormatting>
  <conditionalFormatting sqref="P19">
    <cfRule type="expression" dxfId="128" priority="129">
      <formula>P19&gt;$C19</formula>
    </cfRule>
  </conditionalFormatting>
  <conditionalFormatting sqref="Q19">
    <cfRule type="expression" dxfId="127" priority="128">
      <formula>Q19&gt;$C19</formula>
    </cfRule>
  </conditionalFormatting>
  <conditionalFormatting sqref="R19">
    <cfRule type="expression" dxfId="126" priority="127">
      <formula>R19&gt;$C19</formula>
    </cfRule>
  </conditionalFormatting>
  <conditionalFormatting sqref="S19">
    <cfRule type="expression" dxfId="125" priority="126">
      <formula>S19&gt;$C19</formula>
    </cfRule>
  </conditionalFormatting>
  <conditionalFormatting sqref="T19">
    <cfRule type="expression" dxfId="124" priority="125">
      <formula>T19&gt;$C19</formula>
    </cfRule>
  </conditionalFormatting>
  <conditionalFormatting sqref="U19">
    <cfRule type="expression" dxfId="123" priority="124">
      <formula>U19&gt;$C19</formula>
    </cfRule>
  </conditionalFormatting>
  <conditionalFormatting sqref="V19">
    <cfRule type="expression" dxfId="122" priority="123">
      <formula>V19&gt;$C19</formula>
    </cfRule>
  </conditionalFormatting>
  <conditionalFormatting sqref="D24">
    <cfRule type="expression" dxfId="121" priority="121">
      <formula>D24&gt;$C24</formula>
    </cfRule>
  </conditionalFormatting>
  <conditionalFormatting sqref="W24">
    <cfRule type="expression" dxfId="120" priority="102">
      <formula>W24&gt;$C24</formula>
    </cfRule>
  </conditionalFormatting>
  <conditionalFormatting sqref="E24">
    <cfRule type="expression" dxfId="119" priority="120">
      <formula>E24&gt;$C24</formula>
    </cfRule>
  </conditionalFormatting>
  <conditionalFormatting sqref="F24">
    <cfRule type="expression" dxfId="118" priority="119">
      <formula>F24&gt;$C24</formula>
    </cfRule>
  </conditionalFormatting>
  <conditionalFormatting sqref="G24">
    <cfRule type="expression" dxfId="117" priority="118">
      <formula>G24&gt;$C24</formula>
    </cfRule>
  </conditionalFormatting>
  <conditionalFormatting sqref="H24">
    <cfRule type="expression" dxfId="116" priority="117">
      <formula>H24&gt;$C24</formula>
    </cfRule>
  </conditionalFormatting>
  <conditionalFormatting sqref="I24">
    <cfRule type="expression" dxfId="115" priority="116">
      <formula>I24&gt;$C24</formula>
    </cfRule>
  </conditionalFormatting>
  <conditionalFormatting sqref="J24">
    <cfRule type="expression" dxfId="114" priority="115">
      <formula>J24&gt;$C24</formula>
    </cfRule>
  </conditionalFormatting>
  <conditionalFormatting sqref="K24">
    <cfRule type="expression" dxfId="113" priority="114">
      <formula>K24&gt;$C24</formula>
    </cfRule>
  </conditionalFormatting>
  <conditionalFormatting sqref="L24">
    <cfRule type="expression" dxfId="112" priority="113">
      <formula>L24&gt;$C24</formula>
    </cfRule>
  </conditionalFormatting>
  <conditionalFormatting sqref="M24">
    <cfRule type="expression" dxfId="111" priority="112">
      <formula>M24&gt;$C24</formula>
    </cfRule>
  </conditionalFormatting>
  <conditionalFormatting sqref="N24">
    <cfRule type="expression" dxfId="110" priority="111">
      <formula>N24&gt;$C24</formula>
    </cfRule>
  </conditionalFormatting>
  <conditionalFormatting sqref="O24">
    <cfRule type="expression" dxfId="109" priority="110">
      <formula>O24&gt;$C24</formula>
    </cfRule>
  </conditionalFormatting>
  <conditionalFormatting sqref="P24">
    <cfRule type="expression" dxfId="108" priority="109">
      <formula>P24&gt;$C24</formula>
    </cfRule>
  </conditionalFormatting>
  <conditionalFormatting sqref="Q24">
    <cfRule type="expression" dxfId="107" priority="108">
      <formula>Q24&gt;$C24</formula>
    </cfRule>
  </conditionalFormatting>
  <conditionalFormatting sqref="R24">
    <cfRule type="expression" dxfId="106" priority="107">
      <formula>R24&gt;$C24</formula>
    </cfRule>
  </conditionalFormatting>
  <conditionalFormatting sqref="S24">
    <cfRule type="expression" dxfId="105" priority="106">
      <formula>S24&gt;$C24</formula>
    </cfRule>
  </conditionalFormatting>
  <conditionalFormatting sqref="T24">
    <cfRule type="expression" dxfId="104" priority="105">
      <formula>T24&gt;$C24</formula>
    </cfRule>
  </conditionalFormatting>
  <conditionalFormatting sqref="U24">
    <cfRule type="expression" dxfId="103" priority="104">
      <formula>U24&gt;$C24</formula>
    </cfRule>
  </conditionalFormatting>
  <conditionalFormatting sqref="V24">
    <cfRule type="expression" dxfId="102" priority="103">
      <formula>V24&gt;$C24</formula>
    </cfRule>
  </conditionalFormatting>
  <conditionalFormatting sqref="D31">
    <cfRule type="expression" dxfId="101" priority="101">
      <formula>D31&gt;$C31</formula>
    </cfRule>
  </conditionalFormatting>
  <conditionalFormatting sqref="W31">
    <cfRule type="expression" dxfId="100" priority="82">
      <formula>W31&gt;$C31</formula>
    </cfRule>
  </conditionalFormatting>
  <conditionalFormatting sqref="E31">
    <cfRule type="expression" dxfId="99" priority="100">
      <formula>E31&gt;$C31</formula>
    </cfRule>
  </conditionalFormatting>
  <conditionalFormatting sqref="F31">
    <cfRule type="expression" dxfId="98" priority="99">
      <formula>F31&gt;$C31</formula>
    </cfRule>
  </conditionalFormatting>
  <conditionalFormatting sqref="G31">
    <cfRule type="expression" dxfId="97" priority="98">
      <formula>G31&gt;$C31</formula>
    </cfRule>
  </conditionalFormatting>
  <conditionalFormatting sqref="H31">
    <cfRule type="expression" dxfId="96" priority="97">
      <formula>H31&gt;$C31</formula>
    </cfRule>
  </conditionalFormatting>
  <conditionalFormatting sqref="I31">
    <cfRule type="expression" dxfId="95" priority="96">
      <formula>I31&gt;$C31</formula>
    </cfRule>
  </conditionalFormatting>
  <conditionalFormatting sqref="J31">
    <cfRule type="expression" dxfId="94" priority="95">
      <formula>J31&gt;$C31</formula>
    </cfRule>
  </conditionalFormatting>
  <conditionalFormatting sqref="K31">
    <cfRule type="expression" dxfId="93" priority="94">
      <formula>K31&gt;$C31</formula>
    </cfRule>
  </conditionalFormatting>
  <conditionalFormatting sqref="L31">
    <cfRule type="expression" dxfId="92" priority="93">
      <formula>L31&gt;$C31</formula>
    </cfRule>
  </conditionalFormatting>
  <conditionalFormatting sqref="M31">
    <cfRule type="expression" dxfId="91" priority="92">
      <formula>M31&gt;$C31</formula>
    </cfRule>
  </conditionalFormatting>
  <conditionalFormatting sqref="N31">
    <cfRule type="expression" dxfId="90" priority="91">
      <formula>N31&gt;$C31</formula>
    </cfRule>
  </conditionalFormatting>
  <conditionalFormatting sqref="O31">
    <cfRule type="expression" dxfId="89" priority="90">
      <formula>O31&gt;$C31</formula>
    </cfRule>
  </conditionalFormatting>
  <conditionalFormatting sqref="P31">
    <cfRule type="expression" dxfId="88" priority="89">
      <formula>P31&gt;$C31</formula>
    </cfRule>
  </conditionalFormatting>
  <conditionalFormatting sqref="Q31">
    <cfRule type="expression" dxfId="87" priority="88">
      <formula>Q31&gt;$C31</formula>
    </cfRule>
  </conditionalFormatting>
  <conditionalFormatting sqref="R31">
    <cfRule type="expression" dxfId="86" priority="87">
      <formula>R31&gt;$C31</formula>
    </cfRule>
  </conditionalFormatting>
  <conditionalFormatting sqref="S31">
    <cfRule type="expression" dxfId="85" priority="86">
      <formula>S31&gt;$C31</formula>
    </cfRule>
  </conditionalFormatting>
  <conditionalFormatting sqref="T31">
    <cfRule type="expression" dxfId="84" priority="85">
      <formula>T31&gt;$C31</formula>
    </cfRule>
  </conditionalFormatting>
  <conditionalFormatting sqref="U31">
    <cfRule type="expression" dxfId="83" priority="84">
      <formula>U31&gt;$C31</formula>
    </cfRule>
  </conditionalFormatting>
  <conditionalFormatting sqref="V31">
    <cfRule type="expression" dxfId="82" priority="83">
      <formula>V31&gt;$C31</formula>
    </cfRule>
  </conditionalFormatting>
  <conditionalFormatting sqref="D34">
    <cfRule type="expression" dxfId="81" priority="81">
      <formula>D34&gt;$C34</formula>
    </cfRule>
  </conditionalFormatting>
  <conditionalFormatting sqref="W34">
    <cfRule type="expression" dxfId="80" priority="62">
      <formula>W34&gt;$C34</formula>
    </cfRule>
  </conditionalFormatting>
  <conditionalFormatting sqref="E34">
    <cfRule type="expression" dxfId="79" priority="80">
      <formula>E34&gt;$C34</formula>
    </cfRule>
  </conditionalFormatting>
  <conditionalFormatting sqref="F34">
    <cfRule type="expression" dxfId="78" priority="79">
      <formula>F34&gt;$C34</formula>
    </cfRule>
  </conditionalFormatting>
  <conditionalFormatting sqref="G34">
    <cfRule type="expression" dxfId="77" priority="78">
      <formula>G34&gt;$C34</formula>
    </cfRule>
  </conditionalFormatting>
  <conditionalFormatting sqref="H34">
    <cfRule type="expression" dxfId="76" priority="77">
      <formula>H34&gt;$C34</formula>
    </cfRule>
  </conditionalFormatting>
  <conditionalFormatting sqref="I34">
    <cfRule type="expression" dxfId="75" priority="76">
      <formula>I34&gt;$C34</formula>
    </cfRule>
  </conditionalFormatting>
  <conditionalFormatting sqref="J34">
    <cfRule type="expression" dxfId="74" priority="75">
      <formula>J34&gt;$C34</formula>
    </cfRule>
  </conditionalFormatting>
  <conditionalFormatting sqref="K34">
    <cfRule type="expression" dxfId="73" priority="74">
      <formula>K34&gt;$C34</formula>
    </cfRule>
  </conditionalFormatting>
  <conditionalFormatting sqref="L34">
    <cfRule type="expression" dxfId="72" priority="73">
      <formula>L34&gt;$C34</formula>
    </cfRule>
  </conditionalFormatting>
  <conditionalFormatting sqref="M34">
    <cfRule type="expression" dxfId="71" priority="72">
      <formula>M34&gt;$C34</formula>
    </cfRule>
  </conditionalFormatting>
  <conditionalFormatting sqref="N34">
    <cfRule type="expression" dxfId="70" priority="71">
      <formula>N34&gt;$C34</formula>
    </cfRule>
  </conditionalFormatting>
  <conditionalFormatting sqref="O34">
    <cfRule type="expression" dxfId="69" priority="70">
      <formula>O34&gt;$C34</formula>
    </cfRule>
  </conditionalFormatting>
  <conditionalFormatting sqref="P34">
    <cfRule type="expression" dxfId="68" priority="69">
      <formula>P34&gt;$C34</formula>
    </cfRule>
  </conditionalFormatting>
  <conditionalFormatting sqref="Q34">
    <cfRule type="expression" dxfId="67" priority="68">
      <formula>Q34&gt;$C34</formula>
    </cfRule>
  </conditionalFormatting>
  <conditionalFormatting sqref="R34">
    <cfRule type="expression" dxfId="66" priority="67">
      <formula>R34&gt;$C34</formula>
    </cfRule>
  </conditionalFormatting>
  <conditionalFormatting sqref="S34">
    <cfRule type="expression" dxfId="65" priority="66">
      <formula>S34&gt;$C34</formula>
    </cfRule>
  </conditionalFormatting>
  <conditionalFormatting sqref="T34">
    <cfRule type="expression" dxfId="64" priority="65">
      <formula>T34&gt;$C34</formula>
    </cfRule>
  </conditionalFormatting>
  <conditionalFormatting sqref="U34">
    <cfRule type="expression" dxfId="63" priority="64">
      <formula>U34&gt;$C34</formula>
    </cfRule>
  </conditionalFormatting>
  <conditionalFormatting sqref="V34">
    <cfRule type="expression" dxfId="62" priority="63">
      <formula>V34&gt;$C34</formula>
    </cfRule>
  </conditionalFormatting>
  <conditionalFormatting sqref="D41">
    <cfRule type="expression" dxfId="61" priority="61">
      <formula>D41&gt;$C41</formula>
    </cfRule>
  </conditionalFormatting>
  <conditionalFormatting sqref="W41">
    <cfRule type="expression" dxfId="60" priority="42">
      <formula>W41&gt;$C41</formula>
    </cfRule>
  </conditionalFormatting>
  <conditionalFormatting sqref="E41">
    <cfRule type="expression" dxfId="59" priority="60">
      <formula>E41&gt;$C41</formula>
    </cfRule>
  </conditionalFormatting>
  <conditionalFormatting sqref="F41">
    <cfRule type="expression" dxfId="58" priority="59">
      <formula>F41&gt;$C41</formula>
    </cfRule>
  </conditionalFormatting>
  <conditionalFormatting sqref="G41">
    <cfRule type="expression" dxfId="57" priority="58">
      <formula>G41&gt;$C41</formula>
    </cfRule>
  </conditionalFormatting>
  <conditionalFormatting sqref="H41">
    <cfRule type="expression" dxfId="56" priority="57">
      <formula>H41&gt;$C41</formula>
    </cfRule>
  </conditionalFormatting>
  <conditionalFormatting sqref="I41">
    <cfRule type="expression" dxfId="55" priority="56">
      <formula>I41&gt;$C41</formula>
    </cfRule>
  </conditionalFormatting>
  <conditionalFormatting sqref="J41">
    <cfRule type="expression" dxfId="54" priority="55">
      <formula>J41&gt;$C41</formula>
    </cfRule>
  </conditionalFormatting>
  <conditionalFormatting sqref="K41">
    <cfRule type="expression" dxfId="53" priority="54">
      <formula>K41&gt;$C41</formula>
    </cfRule>
  </conditionalFormatting>
  <conditionalFormatting sqref="L41">
    <cfRule type="expression" dxfId="52" priority="53">
      <formula>L41&gt;$C41</formula>
    </cfRule>
  </conditionalFormatting>
  <conditionalFormatting sqref="M41">
    <cfRule type="expression" dxfId="51" priority="52">
      <formula>M41&gt;$C41</formula>
    </cfRule>
  </conditionalFormatting>
  <conditionalFormatting sqref="N41">
    <cfRule type="expression" dxfId="50" priority="51">
      <formula>N41&gt;$C41</formula>
    </cfRule>
  </conditionalFormatting>
  <conditionalFormatting sqref="O41">
    <cfRule type="expression" dxfId="49" priority="50">
      <formula>O41&gt;$C41</formula>
    </cfRule>
  </conditionalFormatting>
  <conditionalFormatting sqref="P41">
    <cfRule type="expression" dxfId="48" priority="49">
      <formula>P41&gt;$C41</formula>
    </cfRule>
  </conditionalFormatting>
  <conditionalFormatting sqref="Q41">
    <cfRule type="expression" dxfId="47" priority="48">
      <formula>Q41&gt;$C41</formula>
    </cfRule>
  </conditionalFormatting>
  <conditionalFormatting sqref="R41">
    <cfRule type="expression" dxfId="46" priority="47">
      <formula>R41&gt;$C41</formula>
    </cfRule>
  </conditionalFormatting>
  <conditionalFormatting sqref="S41">
    <cfRule type="expression" dxfId="45" priority="46">
      <formula>S41&gt;$C41</formula>
    </cfRule>
  </conditionalFormatting>
  <conditionalFormatting sqref="T41">
    <cfRule type="expression" dxfId="44" priority="45">
      <formula>T41&gt;$C41</formula>
    </cfRule>
  </conditionalFormatting>
  <conditionalFormatting sqref="U41">
    <cfRule type="expression" dxfId="43" priority="44">
      <formula>U41&gt;$C41</formula>
    </cfRule>
  </conditionalFormatting>
  <conditionalFormatting sqref="V41">
    <cfRule type="expression" dxfId="42" priority="43">
      <formula>V41&gt;$C41</formula>
    </cfRule>
  </conditionalFormatting>
  <conditionalFormatting sqref="D46">
    <cfRule type="expression" dxfId="41" priority="41">
      <formula>D46&gt;$C46</formula>
    </cfRule>
  </conditionalFormatting>
  <conditionalFormatting sqref="W46">
    <cfRule type="expression" dxfId="40" priority="22">
      <formula>W46&gt;$C46</formula>
    </cfRule>
  </conditionalFormatting>
  <conditionalFormatting sqref="E46">
    <cfRule type="expression" dxfId="39" priority="40">
      <formula>E46&gt;$C46</formula>
    </cfRule>
  </conditionalFormatting>
  <conditionalFormatting sqref="F46">
    <cfRule type="expression" dxfId="38" priority="39">
      <formula>F46&gt;$C46</formula>
    </cfRule>
  </conditionalFormatting>
  <conditionalFormatting sqref="G46">
    <cfRule type="expression" dxfId="37" priority="38">
      <formula>G46&gt;$C46</formula>
    </cfRule>
  </conditionalFormatting>
  <conditionalFormatting sqref="H46">
    <cfRule type="expression" dxfId="36" priority="37">
      <formula>H46&gt;$C46</formula>
    </cfRule>
  </conditionalFormatting>
  <conditionalFormatting sqref="I46">
    <cfRule type="expression" dxfId="35" priority="36">
      <formula>I46&gt;$C46</formula>
    </cfRule>
  </conditionalFormatting>
  <conditionalFormatting sqref="J46">
    <cfRule type="expression" dxfId="34" priority="35">
      <formula>J46&gt;$C46</formula>
    </cfRule>
  </conditionalFormatting>
  <conditionalFormatting sqref="K46">
    <cfRule type="expression" dxfId="33" priority="34">
      <formula>K46&gt;$C46</formula>
    </cfRule>
  </conditionalFormatting>
  <conditionalFormatting sqref="L46">
    <cfRule type="expression" dxfId="32" priority="33">
      <formula>L46&gt;$C46</formula>
    </cfRule>
  </conditionalFormatting>
  <conditionalFormatting sqref="M46">
    <cfRule type="expression" dxfId="31" priority="32">
      <formula>M46&gt;$C46</formula>
    </cfRule>
  </conditionalFormatting>
  <conditionalFormatting sqref="N46">
    <cfRule type="expression" dxfId="30" priority="31">
      <formula>N46&gt;$C46</formula>
    </cfRule>
  </conditionalFormatting>
  <conditionalFormatting sqref="O46">
    <cfRule type="expression" dxfId="29" priority="30">
      <formula>O46&gt;$C46</formula>
    </cfRule>
  </conditionalFormatting>
  <conditionalFormatting sqref="P46">
    <cfRule type="expression" dxfId="28" priority="29">
      <formula>P46&gt;$C46</formula>
    </cfRule>
  </conditionalFormatting>
  <conditionalFormatting sqref="Q46">
    <cfRule type="expression" dxfId="27" priority="28">
      <formula>Q46&gt;$C46</formula>
    </cfRule>
  </conditionalFormatting>
  <conditionalFormatting sqref="R46">
    <cfRule type="expression" dxfId="26" priority="27">
      <formula>R46&gt;$C46</formula>
    </cfRule>
  </conditionalFormatting>
  <conditionalFormatting sqref="S46">
    <cfRule type="expression" dxfId="25" priority="26">
      <formula>S46&gt;$C46</formula>
    </cfRule>
  </conditionalFormatting>
  <conditionalFormatting sqref="T46">
    <cfRule type="expression" dxfId="24" priority="25">
      <formula>T46&gt;$C46</formula>
    </cfRule>
  </conditionalFormatting>
  <conditionalFormatting sqref="U46">
    <cfRule type="expression" dxfId="23" priority="24">
      <formula>U46&gt;$C46</formula>
    </cfRule>
  </conditionalFormatting>
  <conditionalFormatting sqref="V46">
    <cfRule type="expression" dxfId="22" priority="23">
      <formula>V46&gt;$C46</formula>
    </cfRule>
  </conditionalFormatting>
  <conditionalFormatting sqref="D52:W52">
    <cfRule type="expression" dxfId="21" priority="21">
      <formula>D52&gt;$C52</formula>
    </cfRule>
  </conditionalFormatting>
  <conditionalFormatting sqref="W52">
    <cfRule type="expression" dxfId="20" priority="2">
      <formula>W52&gt;$C52</formula>
    </cfRule>
  </conditionalFormatting>
  <conditionalFormatting sqref="E52">
    <cfRule type="expression" dxfId="19" priority="20">
      <formula>E52&gt;$C52</formula>
    </cfRule>
  </conditionalFormatting>
  <conditionalFormatting sqref="F52">
    <cfRule type="expression" dxfId="18" priority="19">
      <formula>F52&gt;$C52</formula>
    </cfRule>
  </conditionalFormatting>
  <conditionalFormatting sqref="G52">
    <cfRule type="expression" dxfId="17" priority="18">
      <formula>G52&gt;$C52</formula>
    </cfRule>
  </conditionalFormatting>
  <conditionalFormatting sqref="H52">
    <cfRule type="expression" dxfId="16" priority="17">
      <formula>H52&gt;$C52</formula>
    </cfRule>
  </conditionalFormatting>
  <conditionalFormatting sqref="I52">
    <cfRule type="expression" dxfId="15" priority="16">
      <formula>I52&gt;$C52</formula>
    </cfRule>
  </conditionalFormatting>
  <conditionalFormatting sqref="J52">
    <cfRule type="expression" dxfId="14" priority="15">
      <formula>J52&gt;$C52</formula>
    </cfRule>
  </conditionalFormatting>
  <conditionalFormatting sqref="K52">
    <cfRule type="expression" dxfId="13" priority="14">
      <formula>K52&gt;$C52</formula>
    </cfRule>
  </conditionalFormatting>
  <conditionalFormatting sqref="L52">
    <cfRule type="expression" dxfId="12" priority="13">
      <formula>L52&gt;$C52</formula>
    </cfRule>
  </conditionalFormatting>
  <conditionalFormatting sqref="M52">
    <cfRule type="expression" dxfId="11" priority="12">
      <formula>M52&gt;$C52</formula>
    </cfRule>
  </conditionalFormatting>
  <conditionalFormatting sqref="N52">
    <cfRule type="expression" dxfId="10" priority="11">
      <formula>N52&gt;$C52</formula>
    </cfRule>
  </conditionalFormatting>
  <conditionalFormatting sqref="O52">
    <cfRule type="expression" dxfId="9" priority="10">
      <formula>O52&gt;$C52</formula>
    </cfRule>
  </conditionalFormatting>
  <conditionalFormatting sqref="P52">
    <cfRule type="expression" dxfId="8" priority="9">
      <formula>P52&gt;$C52</formula>
    </cfRule>
  </conditionalFormatting>
  <conditionalFormatting sqref="Q52">
    <cfRule type="expression" dxfId="7" priority="8">
      <formula>Q52&gt;$C52</formula>
    </cfRule>
  </conditionalFormatting>
  <conditionalFormatting sqref="R52">
    <cfRule type="expression" dxfId="6" priority="7">
      <formula>R52&gt;$C52</formula>
    </cfRule>
  </conditionalFormatting>
  <conditionalFormatting sqref="S52">
    <cfRule type="expression" dxfId="5" priority="6">
      <formula>S52&gt;$C52</formula>
    </cfRule>
  </conditionalFormatting>
  <conditionalFormatting sqref="T52">
    <cfRule type="expression" dxfId="4" priority="5">
      <formula>T52&gt;$C52</formula>
    </cfRule>
  </conditionalFormatting>
  <conditionalFormatting sqref="U52">
    <cfRule type="expression" dxfId="3" priority="4">
      <formula>U52&gt;$C52</formula>
    </cfRule>
  </conditionalFormatting>
  <conditionalFormatting sqref="V52">
    <cfRule type="expression" dxfId="2" priority="3">
      <formula>V52&gt;$C52</formula>
    </cfRule>
  </conditionalFormatting>
  <conditionalFormatting sqref="D8:W8">
    <cfRule type="expression" dxfId="1" priority="1">
      <formula>D8&gt;$C8</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I30"/>
  <sheetViews>
    <sheetView tabSelected="1" workbookViewId="0">
      <selection activeCell="I23" sqref="I23"/>
    </sheetView>
  </sheetViews>
  <sheetFormatPr defaultRowHeight="15" x14ac:dyDescent="0.25"/>
  <cols>
    <col min="1" max="1" width="4.140625" customWidth="1"/>
    <col min="2" max="2" width="14.7109375" customWidth="1"/>
    <col min="3" max="3" width="13.7109375" customWidth="1"/>
    <col min="4" max="8" width="13.5703125" style="1" customWidth="1"/>
    <col min="9" max="9" width="16" style="1" customWidth="1"/>
  </cols>
  <sheetData>
    <row r="1" spans="1:9" ht="26.25" x14ac:dyDescent="0.4">
      <c r="A1" s="13" t="s">
        <v>18</v>
      </c>
    </row>
    <row r="2" spans="1:9" ht="21" x14ac:dyDescent="0.35">
      <c r="A2" s="14" t="s">
        <v>19</v>
      </c>
    </row>
    <row r="4" spans="1:9" ht="18.75" x14ac:dyDescent="0.3">
      <c r="A4" s="2" t="str">
        <f>Learners!A1</f>
        <v xml:space="preserve">5N2927 Programming  &amp; Design Principles </v>
      </c>
    </row>
    <row r="5" spans="1:9" ht="7.5" customHeight="1" x14ac:dyDescent="0.25"/>
    <row r="6" spans="1:9" ht="27" customHeight="1" x14ac:dyDescent="0.25">
      <c r="A6" s="16" t="s">
        <v>7</v>
      </c>
      <c r="B6" s="16" t="s">
        <v>9</v>
      </c>
      <c r="C6" s="16" t="s">
        <v>8</v>
      </c>
      <c r="D6" s="17" t="s">
        <v>20</v>
      </c>
      <c r="E6" s="17" t="s">
        <v>21</v>
      </c>
      <c r="F6" s="17" t="s">
        <v>22</v>
      </c>
      <c r="G6" s="17" t="s">
        <v>23</v>
      </c>
      <c r="H6" s="17" t="s">
        <v>24</v>
      </c>
      <c r="I6" s="17" t="s">
        <v>25</v>
      </c>
    </row>
    <row r="7" spans="1:9" ht="23.25" customHeight="1" x14ac:dyDescent="0.25">
      <c r="A7" s="20">
        <v>1</v>
      </c>
      <c r="B7" s="22" t="str">
        <f>IF(Learners!C11="","",Learners!C11)</f>
        <v/>
      </c>
      <c r="C7" s="22" t="str">
        <f>IF(Learners!B11="","",Learners!B11)</f>
        <v/>
      </c>
      <c r="D7" s="20" t="str">
        <f>IF(Learners!D$11="","",Learners!D$11)</f>
        <v/>
      </c>
      <c r="E7" s="20">
        <f>Exam!$D$11</f>
        <v>0</v>
      </c>
      <c r="F7" s="20">
        <f>'Skills Demo'!$D$53</f>
        <v>0</v>
      </c>
      <c r="G7" s="20" t="str">
        <f t="shared" ref="G7:G26" si="0">IF(B7="","",SUM(E7:F7))</f>
        <v/>
      </c>
      <c r="H7" s="20" t="str">
        <f>IF(G7="","",IF(G7&gt;79,"D",IF(G7&gt;64,"M", IF(G7&gt;49,"P",IF(G7&lt;50,"U")))))</f>
        <v/>
      </c>
      <c r="I7" s="23"/>
    </row>
    <row r="8" spans="1:9" ht="23.25" customHeight="1" x14ac:dyDescent="0.25">
      <c r="A8" s="24">
        <v>2</v>
      </c>
      <c r="B8" s="25" t="str">
        <f>IF(Learners!C12="","",Learners!C12)</f>
        <v/>
      </c>
      <c r="C8" s="25" t="str">
        <f>IF(Learners!B12="","",Learners!B12)</f>
        <v/>
      </c>
      <c r="D8" s="24" t="str">
        <f>IF(Learners!D12="","",Learners!D12)</f>
        <v/>
      </c>
      <c r="E8" s="24">
        <f>Exam!$E$11</f>
        <v>0</v>
      </c>
      <c r="F8" s="24">
        <f>'Skills Demo'!$E$53</f>
        <v>0</v>
      </c>
      <c r="G8" s="24" t="str">
        <f t="shared" si="0"/>
        <v/>
      </c>
      <c r="H8" s="19" t="str">
        <f t="shared" ref="H8:H26" si="1">IF(G8="","",IF(G8&gt;79,"D",IF(G8&gt;64,"M", IF(G8&gt;49,"P",IF(G8&lt;50,"U")))))</f>
        <v/>
      </c>
      <c r="I8" s="26"/>
    </row>
    <row r="9" spans="1:9" ht="23.25" customHeight="1" x14ac:dyDescent="0.25">
      <c r="A9" s="20">
        <v>3</v>
      </c>
      <c r="B9" s="22" t="str">
        <f>IF(Learners!C13="","",Learners!C13)</f>
        <v/>
      </c>
      <c r="C9" s="22" t="str">
        <f>IF(Learners!B13="","",Learners!B13)</f>
        <v/>
      </c>
      <c r="D9" s="20" t="str">
        <f>IF(Learners!D13="","",Learners!D13)</f>
        <v/>
      </c>
      <c r="E9" s="20">
        <f>Exam!$F$11</f>
        <v>0</v>
      </c>
      <c r="F9" s="20">
        <f>'Skills Demo'!$F$53</f>
        <v>0</v>
      </c>
      <c r="G9" s="20" t="str">
        <f t="shared" si="0"/>
        <v/>
      </c>
      <c r="H9" s="20" t="str">
        <f t="shared" si="1"/>
        <v/>
      </c>
      <c r="I9" s="23"/>
    </row>
    <row r="10" spans="1:9" ht="23.25" customHeight="1" x14ac:dyDescent="0.25">
      <c r="A10" s="24">
        <v>4</v>
      </c>
      <c r="B10" s="25" t="str">
        <f>IF(Learners!C14="","",Learners!C14)</f>
        <v/>
      </c>
      <c r="C10" s="25" t="str">
        <f>IF(Learners!B14="","",Learners!B14)</f>
        <v/>
      </c>
      <c r="D10" s="24" t="str">
        <f>IF(Learners!D14="","",Learners!D14)</f>
        <v/>
      </c>
      <c r="E10" s="24">
        <f>Exam!$G$11</f>
        <v>0</v>
      </c>
      <c r="F10" s="24">
        <f>'Skills Demo'!$G$53</f>
        <v>0</v>
      </c>
      <c r="G10" s="24" t="str">
        <f t="shared" si="0"/>
        <v/>
      </c>
      <c r="H10" s="19" t="str">
        <f t="shared" si="1"/>
        <v/>
      </c>
      <c r="I10" s="26"/>
    </row>
    <row r="11" spans="1:9" ht="23.25" customHeight="1" x14ac:dyDescent="0.25">
      <c r="A11" s="20">
        <v>5</v>
      </c>
      <c r="B11" s="22" t="str">
        <f>IF(Learners!C15="","",Learners!C15)</f>
        <v/>
      </c>
      <c r="C11" s="22" t="str">
        <f>IF(Learners!B15="","",Learners!B15)</f>
        <v/>
      </c>
      <c r="D11" s="20" t="str">
        <f>IF(Learners!D15="","",Learners!D15)</f>
        <v/>
      </c>
      <c r="E11" s="20">
        <f>Exam!$H$11</f>
        <v>0</v>
      </c>
      <c r="F11" s="20">
        <f>'Skills Demo'!$H$53</f>
        <v>0</v>
      </c>
      <c r="G11" s="20" t="str">
        <f t="shared" si="0"/>
        <v/>
      </c>
      <c r="H11" s="20" t="str">
        <f t="shared" si="1"/>
        <v/>
      </c>
      <c r="I11" s="23"/>
    </row>
    <row r="12" spans="1:9" ht="23.25" customHeight="1" x14ac:dyDescent="0.25">
      <c r="A12" s="24">
        <v>6</v>
      </c>
      <c r="B12" s="25" t="str">
        <f>IF(Learners!C16="","",Learners!C16)</f>
        <v/>
      </c>
      <c r="C12" s="25" t="str">
        <f>IF(Learners!B16="","",Learners!B16)</f>
        <v/>
      </c>
      <c r="D12" s="24" t="str">
        <f>IF(Learners!D16="","",Learners!D16)</f>
        <v/>
      </c>
      <c r="E12" s="24">
        <f>Exam!$I$11</f>
        <v>0</v>
      </c>
      <c r="F12" s="24">
        <f>'Skills Demo'!$I$53</f>
        <v>0</v>
      </c>
      <c r="G12" s="24" t="str">
        <f t="shared" si="0"/>
        <v/>
      </c>
      <c r="H12" s="19" t="str">
        <f t="shared" si="1"/>
        <v/>
      </c>
      <c r="I12" s="26"/>
    </row>
    <row r="13" spans="1:9" ht="23.25" customHeight="1" x14ac:dyDescent="0.25">
      <c r="A13" s="20">
        <v>7</v>
      </c>
      <c r="B13" s="22" t="str">
        <f>IF(Learners!C17="","",Learners!C17)</f>
        <v/>
      </c>
      <c r="C13" s="22" t="str">
        <f>IF(Learners!B17="","",Learners!B17)</f>
        <v/>
      </c>
      <c r="D13" s="20" t="str">
        <f>IF(Learners!D17="","",Learners!D17)</f>
        <v/>
      </c>
      <c r="E13" s="20">
        <f>Exam!$J$11</f>
        <v>0</v>
      </c>
      <c r="F13" s="20">
        <f>'Skills Demo'!$J$53</f>
        <v>0</v>
      </c>
      <c r="G13" s="20" t="str">
        <f t="shared" si="0"/>
        <v/>
      </c>
      <c r="H13" s="20" t="str">
        <f t="shared" si="1"/>
        <v/>
      </c>
      <c r="I13" s="23"/>
    </row>
    <row r="14" spans="1:9" ht="23.25" customHeight="1" x14ac:dyDescent="0.25">
      <c r="A14" s="24">
        <v>8</v>
      </c>
      <c r="B14" s="25" t="str">
        <f>IF(Learners!C18="","",Learners!C18)</f>
        <v/>
      </c>
      <c r="C14" s="25" t="str">
        <f>IF(Learners!B18="","",Learners!B18)</f>
        <v/>
      </c>
      <c r="D14" s="24" t="str">
        <f>IF(Learners!D18="","",Learners!D18)</f>
        <v/>
      </c>
      <c r="E14" s="24">
        <f>Exam!$K$11</f>
        <v>0</v>
      </c>
      <c r="F14" s="24">
        <f>'Skills Demo'!$K$53</f>
        <v>0</v>
      </c>
      <c r="G14" s="24" t="str">
        <f t="shared" si="0"/>
        <v/>
      </c>
      <c r="H14" s="19" t="str">
        <f t="shared" si="1"/>
        <v/>
      </c>
      <c r="I14" s="26"/>
    </row>
    <row r="15" spans="1:9" ht="23.25" customHeight="1" x14ac:dyDescent="0.25">
      <c r="A15" s="20">
        <v>9</v>
      </c>
      <c r="B15" s="22" t="str">
        <f>IF(Learners!C19="","",Learners!C19)</f>
        <v/>
      </c>
      <c r="C15" s="22" t="str">
        <f>IF(Learners!B19="","",Learners!B19)</f>
        <v/>
      </c>
      <c r="D15" s="20" t="str">
        <f>IF(Learners!D19="","",Learners!D19)</f>
        <v/>
      </c>
      <c r="E15" s="20">
        <f>Exam!$L$11</f>
        <v>0</v>
      </c>
      <c r="F15" s="20">
        <f>'Skills Demo'!$L$53</f>
        <v>0</v>
      </c>
      <c r="G15" s="20" t="str">
        <f t="shared" si="0"/>
        <v/>
      </c>
      <c r="H15" s="20" t="str">
        <f t="shared" si="1"/>
        <v/>
      </c>
      <c r="I15" s="23"/>
    </row>
    <row r="16" spans="1:9" ht="23.25" customHeight="1" x14ac:dyDescent="0.25">
      <c r="A16" s="24">
        <v>10</v>
      </c>
      <c r="B16" s="25" t="str">
        <f>IF(Learners!C20="","",Learners!C20)</f>
        <v/>
      </c>
      <c r="C16" s="25" t="str">
        <f>IF(Learners!B20="","",Learners!B20)</f>
        <v/>
      </c>
      <c r="D16" s="24" t="str">
        <f>IF(Learners!D20="","",Learners!D20)</f>
        <v/>
      </c>
      <c r="E16" s="24">
        <f>Exam!$M$11</f>
        <v>0</v>
      </c>
      <c r="F16" s="24">
        <f>'Skills Demo'!$M$53</f>
        <v>0</v>
      </c>
      <c r="G16" s="24" t="str">
        <f t="shared" si="0"/>
        <v/>
      </c>
      <c r="H16" s="19" t="str">
        <f t="shared" si="1"/>
        <v/>
      </c>
      <c r="I16" s="26"/>
    </row>
    <row r="17" spans="1:9" ht="23.25" customHeight="1" x14ac:dyDescent="0.25">
      <c r="A17" s="20">
        <v>11</v>
      </c>
      <c r="B17" s="22" t="str">
        <f>IF(Learners!C21="","",Learners!C21)</f>
        <v/>
      </c>
      <c r="C17" s="22" t="str">
        <f>IF(Learners!B21="","",Learners!B21)</f>
        <v/>
      </c>
      <c r="D17" s="20" t="str">
        <f>IF(Learners!D21="","",Learners!D21)</f>
        <v/>
      </c>
      <c r="E17" s="20">
        <f>Exam!$N$11</f>
        <v>0</v>
      </c>
      <c r="F17" s="20">
        <f>'Skills Demo'!$N$53</f>
        <v>0</v>
      </c>
      <c r="G17" s="20" t="str">
        <f t="shared" si="0"/>
        <v/>
      </c>
      <c r="H17" s="20" t="str">
        <f t="shared" si="1"/>
        <v/>
      </c>
      <c r="I17" s="23"/>
    </row>
    <row r="18" spans="1:9" ht="23.25" customHeight="1" x14ac:dyDescent="0.25">
      <c r="A18" s="24">
        <v>12</v>
      </c>
      <c r="B18" s="25" t="str">
        <f>IF(Learners!C22="","",Learners!C22)</f>
        <v/>
      </c>
      <c r="C18" s="25" t="str">
        <f>IF(Learners!B22="","",Learners!B22)</f>
        <v/>
      </c>
      <c r="D18" s="24" t="str">
        <f>IF(Learners!D22="","",Learners!D22)</f>
        <v/>
      </c>
      <c r="E18" s="24">
        <f>Exam!$O$11</f>
        <v>0</v>
      </c>
      <c r="F18" s="24">
        <f>'Skills Demo'!$O$53</f>
        <v>0</v>
      </c>
      <c r="G18" s="24" t="str">
        <f t="shared" si="0"/>
        <v/>
      </c>
      <c r="H18" s="19" t="str">
        <f t="shared" si="1"/>
        <v/>
      </c>
      <c r="I18" s="26"/>
    </row>
    <row r="19" spans="1:9" ht="23.25" customHeight="1" x14ac:dyDescent="0.25">
      <c r="A19" s="20">
        <v>13</v>
      </c>
      <c r="B19" s="22" t="str">
        <f>IF(Learners!C23="","",Learners!C23)</f>
        <v/>
      </c>
      <c r="C19" s="22" t="str">
        <f>IF(Learners!B23="","",Learners!B23)</f>
        <v/>
      </c>
      <c r="D19" s="20" t="str">
        <f>IF(Learners!D23="","",Learners!D23)</f>
        <v/>
      </c>
      <c r="E19" s="20">
        <f>Exam!$P$11</f>
        <v>0</v>
      </c>
      <c r="F19" s="20">
        <f>'Skills Demo'!$P$53</f>
        <v>0</v>
      </c>
      <c r="G19" s="20" t="str">
        <f t="shared" si="0"/>
        <v/>
      </c>
      <c r="H19" s="20" t="str">
        <f t="shared" si="1"/>
        <v/>
      </c>
      <c r="I19" s="23"/>
    </row>
    <row r="20" spans="1:9" ht="23.25" customHeight="1" x14ac:dyDescent="0.25">
      <c r="A20" s="24">
        <v>14</v>
      </c>
      <c r="B20" s="25" t="str">
        <f>IF(Learners!C24="","",Learners!C24)</f>
        <v/>
      </c>
      <c r="C20" s="25" t="str">
        <f>IF(Learners!B24="","",Learners!B24)</f>
        <v/>
      </c>
      <c r="D20" s="24" t="str">
        <f>IF(Learners!D24="","",Learners!D24)</f>
        <v/>
      </c>
      <c r="E20" s="24">
        <f>Exam!$Q$11</f>
        <v>0</v>
      </c>
      <c r="F20" s="24">
        <f>'Skills Demo'!$Q$53</f>
        <v>0</v>
      </c>
      <c r="G20" s="24" t="str">
        <f t="shared" si="0"/>
        <v/>
      </c>
      <c r="H20" s="19" t="str">
        <f t="shared" si="1"/>
        <v/>
      </c>
      <c r="I20" s="26"/>
    </row>
    <row r="21" spans="1:9" ht="23.25" customHeight="1" x14ac:dyDescent="0.25">
      <c r="A21" s="20">
        <v>15</v>
      </c>
      <c r="B21" s="22" t="str">
        <f>IF(Learners!C25="","",Learners!C25)</f>
        <v/>
      </c>
      <c r="C21" s="22" t="str">
        <f>IF(Learners!B25="","",Learners!B25)</f>
        <v/>
      </c>
      <c r="D21" s="20" t="str">
        <f>IF(Learners!D25="","",Learners!D25)</f>
        <v/>
      </c>
      <c r="E21" s="20">
        <f>Exam!$R$11</f>
        <v>0</v>
      </c>
      <c r="F21" s="20">
        <f>'Skills Demo'!$R$53</f>
        <v>0</v>
      </c>
      <c r="G21" s="20" t="str">
        <f t="shared" si="0"/>
        <v/>
      </c>
      <c r="H21" s="20" t="str">
        <f t="shared" si="1"/>
        <v/>
      </c>
      <c r="I21" s="23"/>
    </row>
    <row r="22" spans="1:9" ht="23.25" customHeight="1" x14ac:dyDescent="0.25">
      <c r="A22" s="24">
        <v>16</v>
      </c>
      <c r="B22" s="25" t="str">
        <f>IF(Learners!C26="","",Learners!C26)</f>
        <v/>
      </c>
      <c r="C22" s="25" t="str">
        <f>IF(Learners!B26="","",Learners!B26)</f>
        <v/>
      </c>
      <c r="D22" s="24" t="str">
        <f>IF(Learners!D26="","",Learners!D26)</f>
        <v/>
      </c>
      <c r="E22" s="24">
        <f>Exam!$S$11</f>
        <v>0</v>
      </c>
      <c r="F22" s="24">
        <f>'Skills Demo'!$S$53</f>
        <v>0</v>
      </c>
      <c r="G22" s="24" t="str">
        <f t="shared" si="0"/>
        <v/>
      </c>
      <c r="H22" s="19" t="str">
        <f t="shared" si="1"/>
        <v/>
      </c>
      <c r="I22" s="26"/>
    </row>
    <row r="23" spans="1:9" ht="23.25" customHeight="1" x14ac:dyDescent="0.25">
      <c r="A23" s="20">
        <v>17</v>
      </c>
      <c r="B23" s="22" t="str">
        <f>IF(Learners!C27="","",Learners!C27)</f>
        <v/>
      </c>
      <c r="C23" s="22" t="str">
        <f>IF(Learners!B27="","",Learners!B27)</f>
        <v/>
      </c>
      <c r="D23" s="20" t="str">
        <f>IF(Learners!D27="","",Learners!D27)</f>
        <v/>
      </c>
      <c r="E23" s="20">
        <f>Exam!$T$11</f>
        <v>0</v>
      </c>
      <c r="F23" s="20">
        <f>'Skills Demo'!$T$53</f>
        <v>0</v>
      </c>
      <c r="G23" s="20" t="str">
        <f t="shared" si="0"/>
        <v/>
      </c>
      <c r="H23" s="20" t="str">
        <f t="shared" si="1"/>
        <v/>
      </c>
      <c r="I23" s="23"/>
    </row>
    <row r="24" spans="1:9" ht="23.25" customHeight="1" x14ac:dyDescent="0.25">
      <c r="A24" s="24">
        <v>18</v>
      </c>
      <c r="B24" s="25" t="str">
        <f>IF(Learners!C28="","",Learners!C28)</f>
        <v/>
      </c>
      <c r="C24" s="25" t="str">
        <f>IF(Learners!B28="","",Learners!B28)</f>
        <v/>
      </c>
      <c r="D24" s="24" t="str">
        <f>IF(Learners!D28="","",Learners!D28)</f>
        <v/>
      </c>
      <c r="E24" s="24">
        <f>Exam!$U$11</f>
        <v>0</v>
      </c>
      <c r="F24" s="24">
        <f>'Skills Demo'!$U$53</f>
        <v>0</v>
      </c>
      <c r="G24" s="24" t="str">
        <f t="shared" si="0"/>
        <v/>
      </c>
      <c r="H24" s="19" t="str">
        <f t="shared" si="1"/>
        <v/>
      </c>
      <c r="I24" s="26"/>
    </row>
    <row r="25" spans="1:9" ht="23.25" customHeight="1" x14ac:dyDescent="0.25">
      <c r="A25" s="20">
        <v>19</v>
      </c>
      <c r="B25" s="22" t="str">
        <f>IF(Learners!C29="","",Learners!C29)</f>
        <v/>
      </c>
      <c r="C25" s="22" t="str">
        <f>IF(Learners!B29="","",Learners!B29)</f>
        <v/>
      </c>
      <c r="D25" s="20" t="str">
        <f>IF(Learners!D29="","",Learners!D29)</f>
        <v/>
      </c>
      <c r="E25" s="20">
        <f>Exam!$V$11</f>
        <v>0</v>
      </c>
      <c r="F25" s="20">
        <f>'Skills Demo'!$V$53</f>
        <v>0</v>
      </c>
      <c r="G25" s="20" t="str">
        <f t="shared" si="0"/>
        <v/>
      </c>
      <c r="H25" s="20" t="str">
        <f t="shared" si="1"/>
        <v/>
      </c>
      <c r="I25" s="23"/>
    </row>
    <row r="26" spans="1:9" ht="23.25" customHeight="1" x14ac:dyDescent="0.25">
      <c r="A26" s="24">
        <v>20</v>
      </c>
      <c r="B26" s="25" t="str">
        <f>IF(Learners!C30="","",Learners!C30)</f>
        <v/>
      </c>
      <c r="C26" s="25" t="str">
        <f>IF(Learners!B30="","",Learners!B30)</f>
        <v/>
      </c>
      <c r="D26" s="24" t="str">
        <f>IF(Learners!D30="","",Learners!D30)</f>
        <v/>
      </c>
      <c r="E26" s="24">
        <f>Exam!$W$11</f>
        <v>0</v>
      </c>
      <c r="F26" s="24">
        <f>'Skills Demo'!$W$53</f>
        <v>0</v>
      </c>
      <c r="G26" s="24" t="str">
        <f t="shared" si="0"/>
        <v/>
      </c>
      <c r="H26" s="19" t="str">
        <f t="shared" si="1"/>
        <v/>
      </c>
      <c r="I26" s="26"/>
    </row>
    <row r="27" spans="1:9" x14ac:dyDescent="0.25">
      <c r="I27" s="18"/>
    </row>
    <row r="28" spans="1:9" ht="29.25" customHeight="1" x14ac:dyDescent="0.25">
      <c r="A28" s="72" t="s">
        <v>26</v>
      </c>
      <c r="B28" s="73"/>
      <c r="C28" s="73"/>
      <c r="D28" s="73"/>
      <c r="E28" s="73"/>
      <c r="F28" s="73"/>
      <c r="G28" s="73"/>
      <c r="H28" s="73"/>
      <c r="I28" s="73"/>
    </row>
    <row r="29" spans="1:9" ht="30" customHeight="1" x14ac:dyDescent="0.25">
      <c r="A29" s="74" t="s">
        <v>27</v>
      </c>
      <c r="B29" s="75"/>
      <c r="C29" s="75"/>
      <c r="D29" s="75"/>
      <c r="E29" s="75"/>
      <c r="F29" s="75"/>
      <c r="G29" s="75"/>
      <c r="H29" s="75"/>
      <c r="I29" s="75"/>
    </row>
    <row r="30" spans="1:9" x14ac:dyDescent="0.25">
      <c r="B30" s="7"/>
    </row>
  </sheetData>
  <sheetProtection algorithmName="SHA-512" hashValue="8iAdoIvXgf5kSEELWQ0xMDmu3EOwpf5Hh0psEW2ahY69WB9MLKQCyLjKfU1TsN3vvyfydfmqWfzt2194fwSOSQ==" saltValue="Qykb3JBq0o2ybQG3KU7tZg==" spinCount="100000" sheet="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8a304dd5-7e6f-40be-acfb-5410e2b167fb"/>
    <ds:schemaRef ds:uri="http://schemas.microsoft.com/office/2006/documentManagement/types"/>
    <ds:schemaRef ds:uri="http://purl.org/dc/elements/1.1/"/>
    <ds:schemaRef ds:uri="http://schemas.microsoft.com/office/2006/metadata/properties"/>
    <ds:schemaRef ds:uri="80ce844a-3414-47bc-be42-35076de08631"/>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Dooley</cp:lastModifiedBy>
  <cp:revision/>
  <dcterms:created xsi:type="dcterms:W3CDTF">2020-08-23T19:19:09Z</dcterms:created>
  <dcterms:modified xsi:type="dcterms:W3CDTF">2021-01-25T22:53:24Z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