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1"/>
  <workbookPr codeName="ThisWorkbook" defaultThemeVersion="166925"/>
  <mc:AlternateContent xmlns:mc="http://schemas.openxmlformats.org/markup-compatibility/2006">
    <mc:Choice Requires="x15">
      <x15ac:absPath xmlns:x15ac="http://schemas.microsoft.com/office/spreadsheetml/2010/11/ac" url="C:\Users\mmcdonnell.PFEC\Desktop\Horticulture Marking Sheets\"/>
    </mc:Choice>
  </mc:AlternateContent>
  <xr:revisionPtr revIDLastSave="0" documentId="11_0899AAA4C90D1849FA90DB5AC89DE55478F93E01" xr6:coauthVersionLast="47" xr6:coauthVersionMax="47" xr10:uidLastSave="{00000000-0000-0000-0000-000000000000}"/>
  <bookViews>
    <workbookView xWindow="-120" yWindow="-120" windowWidth="24240" windowHeight="13140" firstSheet="1" activeTab="1" xr2:uid="{00000000-000D-0000-FFFF-FFFF00000000}"/>
  </bookViews>
  <sheets>
    <sheet name="Learners" sheetId="1" r:id="rId1"/>
    <sheet name="Skills Demo" sheetId="8" r:id="rId2"/>
    <sheet name="Summary Results Sheet" sheetId="6"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2" i="8" l="1"/>
  <c r="E26" i="6" s="1"/>
  <c r="V22" i="8"/>
  <c r="E25" i="6" s="1"/>
  <c r="U22" i="8"/>
  <c r="E24" i="6" s="1"/>
  <c r="T22" i="8"/>
  <c r="E23" i="6" s="1"/>
  <c r="S22" i="8"/>
  <c r="E22" i="6" s="1"/>
  <c r="R22" i="8"/>
  <c r="E21" i="6" s="1"/>
  <c r="Q22" i="8"/>
  <c r="E20" i="6" s="1"/>
  <c r="P22" i="8"/>
  <c r="E19" i="6" s="1"/>
  <c r="O22" i="8"/>
  <c r="E18" i="6" s="1"/>
  <c r="N22" i="8"/>
  <c r="E17" i="6" s="1"/>
  <c r="M22" i="8"/>
  <c r="E16" i="6" s="1"/>
  <c r="L22" i="8"/>
  <c r="E15" i="6" s="1"/>
  <c r="K22" i="8"/>
  <c r="E14" i="6" s="1"/>
  <c r="J22" i="8"/>
  <c r="E13" i="6" s="1"/>
  <c r="I22" i="8"/>
  <c r="E12" i="6" s="1"/>
  <c r="H22" i="8"/>
  <c r="E11" i="6" s="1"/>
  <c r="G22" i="8"/>
  <c r="E10" i="6" s="1"/>
  <c r="F22" i="8"/>
  <c r="E9" i="6" s="1"/>
  <c r="E22" i="8"/>
  <c r="E8" i="6" s="1"/>
  <c r="D22" i="8"/>
  <c r="E7" i="6" s="1"/>
  <c r="C22" i="8"/>
  <c r="W2" i="8"/>
  <c r="V2" i="8"/>
  <c r="U2" i="8"/>
  <c r="T2" i="8"/>
  <c r="S2" i="8"/>
  <c r="R2" i="8"/>
  <c r="Q2" i="8"/>
  <c r="P2" i="8"/>
  <c r="O2" i="8"/>
  <c r="N2" i="8"/>
  <c r="M2" i="8"/>
  <c r="L2" i="8"/>
  <c r="K2" i="8"/>
  <c r="J2" i="8"/>
  <c r="I2" i="8"/>
  <c r="H2" i="8"/>
  <c r="G2" i="8"/>
  <c r="F2" i="8"/>
  <c r="E2" i="8"/>
  <c r="D2" i="8"/>
  <c r="A1" i="8"/>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<sst xmlns="http://schemas.openxmlformats.org/spreadsheetml/2006/main" count="55" uniqueCount="45">
  <si>
    <t xml:space="preserve">5N2559 Horticultural Mechanisation </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</si>
  <si>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</si>
  <si>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</si>
  <si>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</si>
  <si>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</si>
  <si>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</si>
  <si>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</si>
  <si>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</si>
  <si>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</si>
  <si>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</si>
  <si>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</si>
  <si>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</si>
  <si>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 xml:space="preserve">Skills Demonstration 100%
</t>
  </si>
  <si>
    <t>Assessment Criteria</t>
  </si>
  <si>
    <t>Max Mark</t>
  </si>
  <si>
    <t>Skills Demonstration     1</t>
  </si>
  <si>
    <t>s</t>
  </si>
  <si>
    <t>Learners has prepared a petrol/oil mix for a 2-stroke engine adhering to all relevant safety precautions.</t>
  </si>
  <si>
    <t>Skills Demonstration     2</t>
  </si>
  <si>
    <t>Learners has prepared a mix for a sprayer (knapsack or tractor mounted) and apply same in the field adhering to all relevant safety precautions.</t>
  </si>
  <si>
    <t>Skills Demonstration     3</t>
  </si>
  <si>
    <t>Learner has operated a Strimmer in a safe manner, to clear an area of grass to prescribed specifications, replacing the cord as necessary adhering to all relevant safety precautions.</t>
  </si>
  <si>
    <t>Skills Demonstration     4</t>
  </si>
  <si>
    <t>Leaner has prepared a seed bed using appropriate Hand Tools adhering to all relevant safety precautions.</t>
  </si>
  <si>
    <t>Skills Demonstration     5</t>
  </si>
  <si>
    <t>The learner has prepared an area of ground for Transplanting using a pedestrian operated Rotovator adhering to all relevant safety precautions</t>
  </si>
  <si>
    <t>Skills Demonstration     6</t>
  </si>
  <si>
    <t>The learner has trimmed a hedge to prescribed specifications using a Hedge Cutter, adhering to all relevant safety precautions.</t>
  </si>
  <si>
    <t>Skills Demonstration     7</t>
  </si>
  <si>
    <t>The learner has used a hand operated Mower to cut an area of grass to prescribed specifications, adhering to all relevant safety precautions.</t>
  </si>
  <si>
    <t>Skills Demonstration     8</t>
  </si>
  <si>
    <t>The learner. Service a Diesel or 2 or 4 Stroke Petrol Engine to include changing oil, filters, setting spark plug and replacing starter cord, adhering to all relevant safety precautions.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</si>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</sst>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4"/>
      <color rgb="FF333333"/>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1" fillId="0" borderId="0" xfId="0" applyFont="1"/>
    <xf numFmtId="0" fontId="0" fillId="0" borderId="0" xfId="0" applyAlignment="1">
      <alignment horizontal="center" vertical="center"/>
    </xf>
    <xf numFmtId="0" fontId="0" fillId="0" borderId="7" xfId="0" applyBorder="1" applyAlignment="1">
      <alignment horizontal="center" vertical="center"/>
    </xf>
    <xf numFmtId="0" fontId="1" fillId="3" borderId="4" xfId="0" applyFont="1" applyFill="1" applyBorder="1" applyAlignment="1">
      <alignment vertical="top"/>
    </xf>
    <xf numFmtId="0" fontId="0" fillId="3" borderId="4" xfId="0" applyFill="1" applyBorder="1" applyAlignment="1">
      <alignment horizontal="center" vertical="center"/>
    </xf>
    <xf numFmtId="164" fontId="0" fillId="3" borderId="1" xfId="0" applyNumberFormat="1" applyFill="1" applyBorder="1" applyAlignment="1">
      <alignment horizontal="center" vertical="center"/>
    </xf>
    <xf numFmtId="0" fontId="0" fillId="3" borderId="4" xfId="0" applyFill="1" applyBorder="1"/>
    <xf numFmtId="0" fontId="0" fillId="0" borderId="0" xfId="0" applyProtection="1">
      <protection locked="0"/>
    </xf>
    <xf numFmtId="0" fontId="1" fillId="3" borderId="4" xfId="0" applyFont="1" applyFill="1" applyBorder="1" applyAlignment="1">
      <alignment vertical="top"/>
    </xf>
    <xf numFmtId="0" fontId="3" fillId="0" borderId="0" xfId="0" applyFont="1" applyAlignment="1">
      <alignment vertical="top" wrapText="1"/>
    </xf>
    <xf numFmtId="0" fontId="3" fillId="0" borderId="0" xfId="0" applyFont="1" applyAlignment="1">
      <alignment vertical="top"/>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wrapText="1"/>
    </xf>
    <xf numFmtId="0" fontId="0" fillId="0" borderId="0" xfId="0" applyAlignment="1"/>
  </cellXfs>
  <cellStyles count="1">
    <cellStyle name="Normal" xfId="0" builtinId="0"/>
  </cellStyles>
  <dxfs count="17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B11" sqref="B11:D30"/>
    </sheetView>
  </sheetViews>
  <sheetFormatPr defaultRowHeight="15"/>
  <cols>
    <col min="2" max="2" width="22" customWidth="1"/>
    <col min="3" max="3" width="16.7109375" customWidth="1"/>
    <col min="4" max="4" width="16.28515625" customWidth="1"/>
  </cols>
  <sheetData>
    <row r="1" spans="1:4" ht="18.75">
      <c r="A1" s="28" t="s">
        <v>0</v>
      </c>
    </row>
    <row r="2" spans="1:4" ht="25.5" customHeight="1">
      <c r="A2" s="2" t="s">
        <v>1</v>
      </c>
    </row>
    <row r="3" spans="1:4" ht="15.75" customHeight="1">
      <c r="A3" t="s">
        <v>2</v>
      </c>
    </row>
    <row r="4" spans="1:4">
      <c r="A4" t="s">
        <v>3</v>
      </c>
    </row>
    <row r="5" spans="1:4">
      <c r="A5" t="s">
        <v>4</v>
      </c>
    </row>
    <row r="6" spans="1:4">
      <c r="A6" t="s">
        <v>5</v>
      </c>
    </row>
    <row r="7" spans="1:4">
      <c r="A7" t="s">
        <v>6</v>
      </c>
    </row>
    <row r="8" spans="1:4">
      <c r="A8" t="s">
        <v>7</v>
      </c>
    </row>
    <row r="10" spans="1:4">
      <c r="A10" s="3" t="s">
        <v>8</v>
      </c>
      <c r="B10" s="4" t="s">
        <v>9</v>
      </c>
      <c r="C10" s="4" t="s">
        <v>10</v>
      </c>
      <c r="D10" s="4" t="s">
        <v>11</v>
      </c>
    </row>
    <row r="11" spans="1:4">
      <c r="A11" s="5">
        <v>1</v>
      </c>
      <c r="B11" s="16"/>
      <c r="C11" s="16"/>
      <c r="D11" s="6"/>
    </row>
    <row r="12" spans="1:4">
      <c r="A12" s="5">
        <v>2</v>
      </c>
      <c r="B12" s="16"/>
      <c r="C12" s="16"/>
      <c r="D12" s="6"/>
    </row>
    <row r="13" spans="1:4">
      <c r="A13" s="5">
        <v>3</v>
      </c>
      <c r="B13" s="16"/>
      <c r="C13" s="16"/>
      <c r="D13" s="6"/>
    </row>
    <row r="14" spans="1:4">
      <c r="A14" s="5">
        <v>4</v>
      </c>
      <c r="B14" s="16"/>
      <c r="C14" s="16"/>
      <c r="D14" s="6"/>
    </row>
    <row r="15" spans="1:4">
      <c r="A15" s="5">
        <v>5</v>
      </c>
      <c r="B15" s="16"/>
      <c r="C15" s="16"/>
      <c r="D15" s="6"/>
    </row>
    <row r="16" spans="1:4">
      <c r="A16" s="5">
        <v>6</v>
      </c>
      <c r="B16" s="16"/>
      <c r="C16" s="16"/>
      <c r="D16" s="6"/>
    </row>
    <row r="17" spans="1:4">
      <c r="A17" s="5">
        <v>7</v>
      </c>
      <c r="B17" s="16"/>
      <c r="C17" s="16"/>
      <c r="D17" s="6"/>
    </row>
    <row r="18" spans="1:4">
      <c r="A18" s="5">
        <v>8</v>
      </c>
      <c r="B18" s="16"/>
      <c r="C18" s="16"/>
      <c r="D18" s="6"/>
    </row>
    <row r="19" spans="1:4">
      <c r="A19" s="5">
        <v>9</v>
      </c>
      <c r="B19" s="16"/>
      <c r="C19" s="16"/>
      <c r="D19" s="6"/>
    </row>
    <row r="20" spans="1:4">
      <c r="A20" s="5">
        <v>10</v>
      </c>
      <c r="B20" s="16"/>
      <c r="C20" s="16"/>
      <c r="D20" s="6"/>
    </row>
    <row r="21" spans="1:4">
      <c r="A21" s="5">
        <v>11</v>
      </c>
      <c r="B21" s="16"/>
      <c r="C21" s="16"/>
      <c r="D21" s="6"/>
    </row>
    <row r="22" spans="1:4">
      <c r="A22" s="5">
        <v>12</v>
      </c>
      <c r="B22" s="16"/>
      <c r="C22" s="16"/>
      <c r="D22" s="6"/>
    </row>
    <row r="23" spans="1:4">
      <c r="A23" s="5">
        <v>13</v>
      </c>
      <c r="B23" s="16"/>
      <c r="C23" s="16"/>
      <c r="D23" s="6"/>
    </row>
    <row r="24" spans="1:4">
      <c r="A24" s="5">
        <v>14</v>
      </c>
      <c r="B24" s="16"/>
      <c r="C24" s="16"/>
      <c r="D24" s="6"/>
    </row>
    <row r="25" spans="1:4">
      <c r="A25" s="5">
        <v>15</v>
      </c>
      <c r="B25" s="16"/>
      <c r="C25" s="16"/>
      <c r="D25" s="6"/>
    </row>
    <row r="26" spans="1:4">
      <c r="A26" s="5">
        <v>16</v>
      </c>
      <c r="B26" s="16"/>
      <c r="C26" s="16"/>
      <c r="D26" s="6"/>
    </row>
    <row r="27" spans="1:4">
      <c r="A27" s="5">
        <v>17</v>
      </c>
      <c r="B27" s="16"/>
      <c r="C27" s="16"/>
      <c r="D27" s="6"/>
    </row>
    <row r="28" spans="1:4">
      <c r="A28" s="5">
        <v>18</v>
      </c>
      <c r="B28" s="16"/>
      <c r="C28" s="16"/>
      <c r="D28" s="6"/>
    </row>
    <row r="29" spans="1:4">
      <c r="A29" s="5">
        <v>19</v>
      </c>
      <c r="B29" s="16"/>
      <c r="C29" s="16"/>
      <c r="D29" s="6"/>
    </row>
    <row r="30" spans="1:4">
      <c r="A30" s="5">
        <v>20</v>
      </c>
      <c r="B30" s="16"/>
      <c r="C30" s="16"/>
      <c r="D30" s="6"/>
    </row>
  </sheetData>
  <sheetProtection algorithmName="SHA-512" hashValue="B+Bmx0HJ/Ak3w7Zjap7VAAQ7zCC8ensQL62X5FfhDPZvUiiqVkXP/1ZoEYptDO3WpV3yqpl9EFxTisqL9U8DHg==" saltValue="1IhqAsQIXZVUHe5fkFYrAw==" spinCount="100000" sheet="1" objects="1" scenarios="1" selectLockedCells="1"/>
  <sortState xmlns:xlrd2="http://schemas.microsoft.com/office/spreadsheetml/2017/richdata2"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W25"/>
  <sheetViews>
    <sheetView tabSelected="1" zoomScale="86" zoomScaleNormal="86" workbookViewId="0">
      <pane xSplit="2" ySplit="5" topLeftCell="I6" activePane="bottomRight" state="frozen"/>
      <selection pane="bottomRight" activeCell="W7" sqref="W7"/>
      <selection pane="bottomLeft" activeCell="A6" sqref="A6"/>
      <selection pane="topRight" activeCell="C1" sqref="C1"/>
    </sheetView>
  </sheetViews>
  <sheetFormatPr defaultRowHeight="15"/>
  <cols>
    <col min="1" max="1" width="6.140625" customWidth="1"/>
    <col min="2" max="2" width="54.85546875" customWidth="1"/>
    <col min="3" max="3" width="9.140625" style="29"/>
    <col min="4" max="23" width="6" customWidth="1"/>
  </cols>
  <sheetData>
    <row r="1" spans="1:23" ht="18.75">
      <c r="A1" s="2" t="str">
        <f>Learners!A1</f>
        <v xml:space="preserve">5N2559 Horticultural Mechanisation </v>
      </c>
    </row>
    <row r="2" spans="1:23">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27" customHeight="1">
      <c r="A3" s="37" t="s">
        <v>12</v>
      </c>
      <c r="B3" s="38"/>
      <c r="D3" s="40"/>
      <c r="E3" s="40"/>
      <c r="F3" s="40"/>
      <c r="G3" s="40"/>
      <c r="H3" s="40"/>
      <c r="I3" s="40"/>
      <c r="J3" s="40"/>
      <c r="K3" s="40"/>
      <c r="L3" s="40"/>
      <c r="M3" s="40"/>
      <c r="N3" s="40"/>
      <c r="O3" s="40"/>
      <c r="P3" s="40"/>
      <c r="Q3" s="40"/>
      <c r="R3" s="40"/>
      <c r="S3" s="40"/>
      <c r="T3" s="40"/>
      <c r="U3" s="40"/>
      <c r="V3" s="40"/>
      <c r="W3" s="40"/>
    </row>
    <row r="4" spans="1:23">
      <c r="D4" s="40"/>
      <c r="E4" s="40"/>
      <c r="F4" s="40"/>
      <c r="G4" s="40"/>
      <c r="H4" s="40"/>
      <c r="I4" s="40"/>
      <c r="J4" s="40"/>
      <c r="K4" s="40"/>
      <c r="L4" s="40"/>
      <c r="M4" s="40"/>
      <c r="N4" s="40"/>
      <c r="O4" s="40"/>
      <c r="P4" s="40"/>
      <c r="Q4" s="40"/>
      <c r="R4" s="40"/>
      <c r="S4" s="40"/>
      <c r="T4" s="40"/>
      <c r="U4" s="40"/>
      <c r="V4" s="40"/>
      <c r="W4" s="40"/>
    </row>
    <row r="5" spans="1:23" ht="30">
      <c r="A5" s="11" t="s">
        <v>13</v>
      </c>
      <c r="B5" s="12"/>
      <c r="C5" s="13" t="s">
        <v>14</v>
      </c>
      <c r="D5" s="41"/>
      <c r="E5" s="41"/>
      <c r="F5" s="41"/>
      <c r="G5" s="41"/>
      <c r="H5" s="41"/>
      <c r="I5" s="41"/>
      <c r="J5" s="41"/>
      <c r="K5" s="41"/>
      <c r="L5" s="41"/>
      <c r="M5" s="41"/>
      <c r="N5" s="41"/>
      <c r="O5" s="41"/>
      <c r="P5" s="41"/>
      <c r="Q5" s="41"/>
      <c r="R5" s="41"/>
      <c r="S5" s="41"/>
      <c r="T5" s="41"/>
      <c r="U5" s="41"/>
      <c r="V5" s="41"/>
      <c r="W5" s="41"/>
    </row>
    <row r="6" spans="1:23">
      <c r="A6" s="36" t="s">
        <v>15</v>
      </c>
      <c r="B6" s="36"/>
      <c r="C6" s="32"/>
      <c r="D6" s="33"/>
      <c r="E6" s="33"/>
      <c r="F6" s="33"/>
      <c r="G6" s="33"/>
      <c r="H6" s="33"/>
      <c r="I6" s="33"/>
      <c r="J6" s="33"/>
      <c r="K6" s="33"/>
      <c r="L6" s="33"/>
      <c r="M6" s="33"/>
      <c r="N6" s="33"/>
      <c r="O6" s="33"/>
      <c r="P6" s="33"/>
      <c r="Q6" s="33"/>
      <c r="R6" s="33"/>
      <c r="S6" s="33"/>
      <c r="T6" s="33"/>
      <c r="U6" s="33"/>
      <c r="V6" s="33"/>
      <c r="W6" s="33"/>
    </row>
    <row r="7" spans="1:23" ht="35.25" customHeight="1">
      <c r="A7" s="22" t="s">
        <v>16</v>
      </c>
      <c r="B7" s="8" t="s">
        <v>17</v>
      </c>
      <c r="C7" s="30">
        <v>10</v>
      </c>
      <c r="D7" s="27"/>
      <c r="E7" s="27"/>
      <c r="F7" s="27"/>
      <c r="G7" s="27"/>
      <c r="H7" s="27"/>
      <c r="I7" s="27"/>
      <c r="J7" s="27"/>
      <c r="K7" s="27"/>
      <c r="L7" s="27"/>
      <c r="M7" s="27"/>
      <c r="N7" s="27"/>
      <c r="O7" s="27"/>
      <c r="P7" s="27"/>
      <c r="Q7" s="27"/>
      <c r="R7" s="27"/>
      <c r="S7" s="27"/>
      <c r="T7" s="27"/>
      <c r="U7" s="27"/>
      <c r="V7" s="27"/>
      <c r="W7" s="35"/>
    </row>
    <row r="8" spans="1:23">
      <c r="A8" s="31" t="s">
        <v>18</v>
      </c>
      <c r="B8" s="34"/>
      <c r="C8" s="32"/>
      <c r="D8" s="33"/>
      <c r="E8" s="33"/>
      <c r="F8" s="33"/>
      <c r="G8" s="33"/>
      <c r="H8" s="33"/>
      <c r="I8" s="33"/>
      <c r="J8" s="33"/>
      <c r="K8" s="33"/>
      <c r="L8" s="33"/>
      <c r="M8" s="33"/>
      <c r="N8" s="33"/>
      <c r="O8" s="33"/>
      <c r="P8" s="33"/>
      <c r="Q8" s="33"/>
      <c r="R8" s="33"/>
      <c r="S8" s="33"/>
      <c r="T8" s="33"/>
      <c r="U8" s="33"/>
      <c r="V8" s="33"/>
      <c r="W8" s="33"/>
    </row>
    <row r="9" spans="1:23" ht="49.5" customHeight="1">
      <c r="A9" s="22" t="s">
        <v>16</v>
      </c>
      <c r="B9" s="8" t="s">
        <v>19</v>
      </c>
      <c r="C9" s="30">
        <v>10</v>
      </c>
      <c r="D9" s="27"/>
      <c r="E9" s="27"/>
      <c r="F9" s="27"/>
      <c r="G9" s="27"/>
      <c r="H9" s="27"/>
      <c r="I9" s="27"/>
      <c r="J9" s="27"/>
      <c r="K9" s="27"/>
      <c r="L9" s="27"/>
      <c r="M9" s="27"/>
      <c r="N9" s="27"/>
      <c r="O9" s="27"/>
      <c r="P9" s="27"/>
      <c r="Q9" s="27"/>
      <c r="R9" s="27"/>
      <c r="S9" s="27"/>
      <c r="T9" s="27"/>
      <c r="U9" s="27"/>
      <c r="V9" s="27"/>
      <c r="W9" s="27"/>
    </row>
    <row r="10" spans="1:23">
      <c r="A10" s="31" t="s">
        <v>20</v>
      </c>
      <c r="B10" s="34"/>
      <c r="C10" s="32"/>
      <c r="D10" s="33"/>
      <c r="E10" s="33"/>
      <c r="F10" s="33"/>
      <c r="G10" s="33"/>
      <c r="H10" s="33"/>
      <c r="I10" s="33"/>
      <c r="J10" s="33"/>
      <c r="K10" s="33"/>
      <c r="L10" s="33"/>
      <c r="M10" s="33"/>
      <c r="N10" s="33"/>
      <c r="O10" s="33"/>
      <c r="P10" s="33"/>
      <c r="Q10" s="33"/>
      <c r="R10" s="33"/>
      <c r="S10" s="33"/>
      <c r="T10" s="33"/>
      <c r="U10" s="33"/>
      <c r="V10" s="33"/>
      <c r="W10" s="33"/>
    </row>
    <row r="11" spans="1:23" ht="66.75" customHeight="1">
      <c r="A11" s="22" t="s">
        <v>16</v>
      </c>
      <c r="B11" s="8" t="s">
        <v>21</v>
      </c>
      <c r="C11" s="30">
        <v>15</v>
      </c>
      <c r="D11" s="27"/>
      <c r="E11" s="27"/>
      <c r="F11" s="27"/>
      <c r="G11" s="27"/>
      <c r="H11" s="27"/>
      <c r="I11" s="27"/>
      <c r="J11" s="27"/>
      <c r="K11" s="27"/>
      <c r="L11" s="27"/>
      <c r="M11" s="27"/>
      <c r="N11" s="27"/>
      <c r="O11" s="27"/>
      <c r="P11" s="27"/>
      <c r="Q11" s="27"/>
      <c r="R11" s="27"/>
      <c r="S11" s="27"/>
      <c r="T11" s="27"/>
      <c r="U11" s="27"/>
      <c r="V11" s="27"/>
      <c r="W11" s="27"/>
    </row>
    <row r="12" spans="1:23">
      <c r="A12" s="31" t="s">
        <v>22</v>
      </c>
      <c r="B12" s="34"/>
      <c r="C12" s="32"/>
      <c r="D12" s="33"/>
      <c r="E12" s="33"/>
      <c r="F12" s="33"/>
      <c r="G12" s="33"/>
      <c r="H12" s="33"/>
      <c r="I12" s="33"/>
      <c r="J12" s="33"/>
      <c r="K12" s="33"/>
      <c r="L12" s="33"/>
      <c r="M12" s="33"/>
      <c r="N12" s="33"/>
      <c r="O12" s="33"/>
      <c r="P12" s="33"/>
      <c r="Q12" s="33"/>
      <c r="R12" s="33"/>
      <c r="S12" s="33"/>
      <c r="T12" s="33"/>
      <c r="U12" s="33"/>
      <c r="V12" s="33"/>
      <c r="W12" s="33"/>
    </row>
    <row r="13" spans="1:23" ht="39" customHeight="1">
      <c r="A13" s="22" t="s">
        <v>16</v>
      </c>
      <c r="B13" s="8" t="s">
        <v>23</v>
      </c>
      <c r="C13" s="30">
        <v>10</v>
      </c>
      <c r="D13" s="27"/>
      <c r="E13" s="27"/>
      <c r="F13" s="27"/>
      <c r="G13" s="27"/>
      <c r="H13" s="27"/>
      <c r="I13" s="27"/>
      <c r="J13" s="27"/>
      <c r="K13" s="27"/>
      <c r="L13" s="27"/>
      <c r="M13" s="27"/>
      <c r="N13" s="27"/>
      <c r="O13" s="27"/>
      <c r="P13" s="27"/>
      <c r="Q13" s="27"/>
      <c r="R13" s="27"/>
      <c r="S13" s="27"/>
      <c r="T13" s="27"/>
      <c r="U13" s="27"/>
      <c r="V13" s="27"/>
      <c r="W13" s="27"/>
    </row>
    <row r="14" spans="1:23">
      <c r="A14" s="31" t="s">
        <v>24</v>
      </c>
      <c r="B14" s="34"/>
      <c r="C14" s="32"/>
      <c r="D14" s="33"/>
      <c r="E14" s="33"/>
      <c r="F14" s="33"/>
      <c r="G14" s="33"/>
      <c r="H14" s="33"/>
      <c r="I14" s="33"/>
      <c r="J14" s="33"/>
      <c r="K14" s="33"/>
      <c r="L14" s="33"/>
      <c r="M14" s="33"/>
      <c r="N14" s="33"/>
      <c r="O14" s="33"/>
      <c r="P14" s="33"/>
      <c r="Q14" s="33"/>
      <c r="R14" s="33"/>
      <c r="S14" s="33"/>
      <c r="T14" s="33"/>
      <c r="U14" s="33"/>
      <c r="V14" s="33"/>
      <c r="W14" s="33"/>
    </row>
    <row r="15" spans="1:23" ht="52.5" customHeight="1">
      <c r="A15" s="22" t="s">
        <v>16</v>
      </c>
      <c r="B15" s="8" t="s">
        <v>25</v>
      </c>
      <c r="C15" s="30">
        <v>15</v>
      </c>
      <c r="D15" s="27"/>
      <c r="E15" s="27"/>
      <c r="F15" s="27"/>
      <c r="G15" s="27"/>
      <c r="H15" s="27"/>
      <c r="I15" s="27"/>
      <c r="J15" s="27"/>
      <c r="K15" s="27"/>
      <c r="L15" s="27"/>
      <c r="M15" s="27"/>
      <c r="N15" s="27"/>
      <c r="O15" s="27"/>
      <c r="P15" s="27"/>
      <c r="Q15" s="27"/>
      <c r="R15" s="27"/>
      <c r="S15" s="27"/>
      <c r="T15" s="27"/>
      <c r="U15" s="27"/>
      <c r="V15" s="27"/>
      <c r="W15" s="27"/>
    </row>
    <row r="16" spans="1:23">
      <c r="A16" s="31" t="s">
        <v>26</v>
      </c>
      <c r="B16" s="34"/>
      <c r="C16" s="32"/>
      <c r="D16" s="33"/>
      <c r="E16" s="33"/>
      <c r="F16" s="33"/>
      <c r="G16" s="33"/>
      <c r="H16" s="33"/>
      <c r="I16" s="33"/>
      <c r="J16" s="33"/>
      <c r="K16" s="33"/>
      <c r="L16" s="33"/>
      <c r="M16" s="33"/>
      <c r="N16" s="33"/>
      <c r="O16" s="33"/>
      <c r="P16" s="33"/>
      <c r="Q16" s="33"/>
      <c r="R16" s="33"/>
      <c r="S16" s="33"/>
      <c r="T16" s="33"/>
      <c r="U16" s="33"/>
      <c r="V16" s="33"/>
      <c r="W16" s="33"/>
    </row>
    <row r="17" spans="1:23" ht="51.75" customHeight="1">
      <c r="A17" s="22" t="s">
        <v>16</v>
      </c>
      <c r="B17" s="8" t="s">
        <v>27</v>
      </c>
      <c r="C17" s="30">
        <v>15</v>
      </c>
      <c r="D17" s="27"/>
      <c r="E17" s="27"/>
      <c r="F17" s="27"/>
      <c r="G17" s="27"/>
      <c r="H17" s="27"/>
      <c r="I17" s="27"/>
      <c r="J17" s="27"/>
      <c r="K17" s="27"/>
      <c r="L17" s="27"/>
      <c r="M17" s="27"/>
      <c r="N17" s="27"/>
      <c r="O17" s="27"/>
      <c r="P17" s="27"/>
      <c r="Q17" s="27"/>
      <c r="R17" s="27"/>
      <c r="S17" s="27"/>
      <c r="T17" s="27"/>
      <c r="U17" s="27"/>
      <c r="V17" s="27"/>
      <c r="W17" s="27"/>
    </row>
    <row r="18" spans="1:23">
      <c r="A18" s="31" t="s">
        <v>28</v>
      </c>
      <c r="B18" s="34"/>
      <c r="C18" s="32"/>
      <c r="D18" s="33"/>
      <c r="E18" s="33"/>
      <c r="F18" s="33"/>
      <c r="G18" s="33"/>
      <c r="H18" s="33"/>
      <c r="I18" s="33"/>
      <c r="J18" s="33"/>
      <c r="K18" s="33"/>
      <c r="L18" s="33"/>
      <c r="M18" s="33"/>
      <c r="N18" s="33"/>
      <c r="O18" s="33"/>
      <c r="P18" s="33"/>
      <c r="Q18" s="33"/>
      <c r="R18" s="33"/>
      <c r="S18" s="33"/>
      <c r="T18" s="33"/>
      <c r="U18" s="33"/>
      <c r="V18" s="33"/>
      <c r="W18" s="33"/>
    </row>
    <row r="19" spans="1:23" ht="53.25" customHeight="1">
      <c r="A19" s="22" t="s">
        <v>16</v>
      </c>
      <c r="B19" s="8" t="s">
        <v>29</v>
      </c>
      <c r="C19" s="30">
        <v>10</v>
      </c>
      <c r="D19" s="27"/>
      <c r="E19" s="27"/>
      <c r="F19" s="27"/>
      <c r="G19" s="27"/>
      <c r="H19" s="27"/>
      <c r="I19" s="27"/>
      <c r="J19" s="27"/>
      <c r="K19" s="27"/>
      <c r="L19" s="27"/>
      <c r="M19" s="27"/>
      <c r="N19" s="27"/>
      <c r="O19" s="27"/>
      <c r="P19" s="27"/>
      <c r="Q19" s="27"/>
      <c r="R19" s="27"/>
      <c r="S19" s="27"/>
      <c r="T19" s="27"/>
      <c r="U19" s="27"/>
      <c r="V19" s="27"/>
      <c r="W19" s="27"/>
    </row>
    <row r="20" spans="1:23">
      <c r="A20" s="31" t="s">
        <v>30</v>
      </c>
      <c r="B20" s="34"/>
      <c r="C20" s="32"/>
      <c r="D20" s="33"/>
      <c r="E20" s="33"/>
      <c r="F20" s="33"/>
      <c r="G20" s="33"/>
      <c r="H20" s="33"/>
      <c r="I20" s="33"/>
      <c r="J20" s="33"/>
      <c r="K20" s="33"/>
      <c r="L20" s="33"/>
      <c r="M20" s="33"/>
      <c r="N20" s="33"/>
      <c r="O20" s="33"/>
      <c r="P20" s="33"/>
      <c r="Q20" s="33"/>
      <c r="R20" s="33"/>
      <c r="S20" s="33"/>
      <c r="T20" s="33"/>
      <c r="U20" s="33"/>
      <c r="V20" s="33"/>
      <c r="W20" s="33"/>
    </row>
    <row r="21" spans="1:23" ht="65.25" customHeight="1">
      <c r="A21" s="22" t="s">
        <v>16</v>
      </c>
      <c r="B21" s="8" t="s">
        <v>31</v>
      </c>
      <c r="C21" s="30">
        <v>15</v>
      </c>
      <c r="D21" s="27"/>
      <c r="E21" s="27"/>
      <c r="F21" s="27"/>
      <c r="G21" s="27"/>
      <c r="H21" s="27"/>
      <c r="I21" s="27"/>
      <c r="J21" s="27"/>
      <c r="K21" s="27"/>
      <c r="L21" s="27"/>
      <c r="M21" s="27"/>
      <c r="N21" s="27"/>
      <c r="O21" s="27"/>
      <c r="P21" s="27"/>
      <c r="Q21" s="27"/>
      <c r="R21" s="27"/>
      <c r="S21" s="27"/>
      <c r="T21" s="27"/>
      <c r="U21" s="27"/>
      <c r="V21" s="27"/>
      <c r="W21" s="27"/>
    </row>
    <row r="22" spans="1:23">
      <c r="A22" s="9" t="s">
        <v>32</v>
      </c>
      <c r="B22" s="9"/>
      <c r="C22" s="10">
        <f>SUM(C6:C21)</f>
        <v>100</v>
      </c>
      <c r="D22" s="10">
        <f>SUM(D6:D21)</f>
        <v>0</v>
      </c>
      <c r="E22" s="10">
        <f>SUM(E6:E21)</f>
        <v>0</v>
      </c>
      <c r="F22" s="10">
        <f>SUM(F6:F21)</f>
        <v>0</v>
      </c>
      <c r="G22" s="10">
        <f>SUM(G6:G21)</f>
        <v>0</v>
      </c>
      <c r="H22" s="10">
        <f>SUM(H6:H21)</f>
        <v>0</v>
      </c>
      <c r="I22" s="10">
        <f>SUM(I6:I21)</f>
        <v>0</v>
      </c>
      <c r="J22" s="10">
        <f>SUM(J6:J21)</f>
        <v>0</v>
      </c>
      <c r="K22" s="10">
        <f>SUM(K6:K21)</f>
        <v>0</v>
      </c>
      <c r="L22" s="10">
        <f>SUM(L6:L21)</f>
        <v>0</v>
      </c>
      <c r="M22" s="10">
        <f>SUM(M6:M21)</f>
        <v>0</v>
      </c>
      <c r="N22" s="10">
        <f>SUM(N6:N21)</f>
        <v>0</v>
      </c>
      <c r="O22" s="10">
        <f>SUM(O6:O21)</f>
        <v>0</v>
      </c>
      <c r="P22" s="10">
        <f>SUM(P6:P21)</f>
        <v>0</v>
      </c>
      <c r="Q22" s="10">
        <f>SUM(Q6:Q21)</f>
        <v>0</v>
      </c>
      <c r="R22" s="10">
        <f>SUM(R6:R21)</f>
        <v>0</v>
      </c>
      <c r="S22" s="10">
        <f>SUM(S6:S21)</f>
        <v>0</v>
      </c>
      <c r="T22" s="10">
        <f>SUM(T6:T21)</f>
        <v>0</v>
      </c>
      <c r="U22" s="10">
        <f>SUM(U6:U21)</f>
        <v>0</v>
      </c>
      <c r="V22" s="10">
        <f>SUM(V6:V21)</f>
        <v>0</v>
      </c>
      <c r="W22" s="10">
        <f>SUM(W6:W21)</f>
        <v>0</v>
      </c>
    </row>
    <row r="24" spans="1:23">
      <c r="A24" t="s">
        <v>33</v>
      </c>
      <c r="B24" t="s">
        <v>34</v>
      </c>
    </row>
    <row r="25" spans="1:23">
      <c r="B25" t="s">
        <v>35</v>
      </c>
    </row>
  </sheetData>
  <sheetProtection algorithmName="SHA-512" hashValue="Ad9/nHkx4zaZYQq4ogmEFrnD9M4+TDanCnx8eFUPf1jI7wkb7Y8cF79US3ZeEZ8DbkE5Q0MTg2Ovj/ogGZia7g==" saltValue="IkpCcuRmvEqlBVtxwTieuQ==" spinCount="100000" sheet="1" objects="1" scenarios="1" selectLockedCells="1"/>
  <mergeCells count="22">
    <mergeCell ref="O2:O5"/>
    <mergeCell ref="V2:V5"/>
    <mergeCell ref="W2:W5"/>
    <mergeCell ref="P2:P5"/>
    <mergeCell ref="Q2:Q5"/>
    <mergeCell ref="R2:R5"/>
    <mergeCell ref="S2:S5"/>
    <mergeCell ref="T2:T5"/>
    <mergeCell ref="U2:U5"/>
    <mergeCell ref="A6:B6"/>
    <mergeCell ref="A3:B3"/>
    <mergeCell ref="M2:M5"/>
    <mergeCell ref="N2:N5"/>
    <mergeCell ref="D2:D5"/>
    <mergeCell ref="E2:E5"/>
    <mergeCell ref="F2:F5"/>
    <mergeCell ref="G2:G5"/>
    <mergeCell ref="H2:H5"/>
    <mergeCell ref="I2:I5"/>
    <mergeCell ref="J2:J5"/>
    <mergeCell ref="K2:K5"/>
    <mergeCell ref="L2:L5"/>
  </mergeCells>
  <conditionalFormatting sqref="D7">
    <cfRule type="expression" dxfId="175" priority="201">
      <formula>D7&gt;$C7</formula>
    </cfRule>
  </conditionalFormatting>
  <conditionalFormatting sqref="E7">
    <cfRule type="expression" dxfId="174" priority="219">
      <formula>E7&gt;$C7</formula>
    </cfRule>
  </conditionalFormatting>
  <conditionalFormatting sqref="F7">
    <cfRule type="expression" dxfId="173" priority="218">
      <formula>F7&gt;$C7</formula>
    </cfRule>
  </conditionalFormatting>
  <conditionalFormatting sqref="G7">
    <cfRule type="expression" dxfId="172" priority="217">
      <formula>G7&gt;$C7</formula>
    </cfRule>
  </conditionalFormatting>
  <conditionalFormatting sqref="H7">
    <cfRule type="expression" dxfId="171" priority="216">
      <formula>H7&gt;$C7</formula>
    </cfRule>
  </conditionalFormatting>
  <conditionalFormatting sqref="I7">
    <cfRule type="expression" dxfId="170" priority="215">
      <formula>I7&gt;$C7</formula>
    </cfRule>
  </conditionalFormatting>
  <conditionalFormatting sqref="J7">
    <cfRule type="expression" dxfId="169" priority="214">
      <formula>J7&gt;$C7</formula>
    </cfRule>
  </conditionalFormatting>
  <conditionalFormatting sqref="K7">
    <cfRule type="expression" dxfId="168" priority="213">
      <formula>K7&gt;$C7</formula>
    </cfRule>
  </conditionalFormatting>
  <conditionalFormatting sqref="L7">
    <cfRule type="expression" dxfId="167" priority="212">
      <formula>L7&gt;$C7</formula>
    </cfRule>
  </conditionalFormatting>
  <conditionalFormatting sqref="M7">
    <cfRule type="expression" dxfId="166" priority="211">
      <formula>M7&gt;$C7</formula>
    </cfRule>
  </conditionalFormatting>
  <conditionalFormatting sqref="N7">
    <cfRule type="expression" dxfId="165" priority="210">
      <formula>N7&gt;$C7</formula>
    </cfRule>
  </conditionalFormatting>
  <conditionalFormatting sqref="O7">
    <cfRule type="expression" dxfId="164" priority="209">
      <formula>O7&gt;$C7</formula>
    </cfRule>
  </conditionalFormatting>
  <conditionalFormatting sqref="P7">
    <cfRule type="expression" dxfId="163" priority="208">
      <formula>P7&gt;$C7</formula>
    </cfRule>
  </conditionalFormatting>
  <conditionalFormatting sqref="Q7">
    <cfRule type="expression" dxfId="162" priority="207">
      <formula>Q7&gt;$C7</formula>
    </cfRule>
  </conditionalFormatting>
  <conditionalFormatting sqref="R7">
    <cfRule type="expression" dxfId="161" priority="206">
      <formula>R7&gt;$C7</formula>
    </cfRule>
  </conditionalFormatting>
  <conditionalFormatting sqref="S7">
    <cfRule type="expression" dxfId="160" priority="205">
      <formula>S7&gt;$C7</formula>
    </cfRule>
  </conditionalFormatting>
  <conditionalFormatting sqref="T7">
    <cfRule type="expression" dxfId="159" priority="204">
      <formula>T7&gt;$C7</formula>
    </cfRule>
  </conditionalFormatting>
  <conditionalFormatting sqref="U7">
    <cfRule type="expression" dxfId="158" priority="203">
      <formula>U7&gt;$C7</formula>
    </cfRule>
  </conditionalFormatting>
  <conditionalFormatting sqref="V7">
    <cfRule type="expression" dxfId="157" priority="202">
      <formula>V7&gt;$C7</formula>
    </cfRule>
  </conditionalFormatting>
  <conditionalFormatting sqref="D6">
    <cfRule type="expression" dxfId="156" priority="180">
      <formula>D6&gt;$C6</formula>
    </cfRule>
  </conditionalFormatting>
  <conditionalFormatting sqref="E6:W6">
    <cfRule type="expression" dxfId="155" priority="179">
      <formula>E6&gt;$C6</formula>
    </cfRule>
  </conditionalFormatting>
  <conditionalFormatting sqref="D8">
    <cfRule type="expression" dxfId="154" priority="178">
      <formula>D8&gt;$C8</formula>
    </cfRule>
  </conditionalFormatting>
  <conditionalFormatting sqref="E8:W8">
    <cfRule type="expression" dxfId="153" priority="177">
      <formula>E8&gt;$C8</formula>
    </cfRule>
  </conditionalFormatting>
  <conditionalFormatting sqref="D10">
    <cfRule type="expression" dxfId="152" priority="176">
      <formula>D10&gt;$C10</formula>
    </cfRule>
  </conditionalFormatting>
  <conditionalFormatting sqref="E10:W10">
    <cfRule type="expression" dxfId="151" priority="175">
      <formula>E10&gt;$C10</formula>
    </cfRule>
  </conditionalFormatting>
  <conditionalFormatting sqref="D12">
    <cfRule type="expression" dxfId="150" priority="174">
      <formula>D12&gt;$C12</formula>
    </cfRule>
  </conditionalFormatting>
  <conditionalFormatting sqref="E12:W12">
    <cfRule type="expression" dxfId="149" priority="173">
      <formula>E12&gt;$C12</formula>
    </cfRule>
  </conditionalFormatting>
  <conditionalFormatting sqref="D14">
    <cfRule type="expression" dxfId="148" priority="172">
      <formula>D14&gt;$C14</formula>
    </cfRule>
  </conditionalFormatting>
  <conditionalFormatting sqref="E14:W14">
    <cfRule type="expression" dxfId="147" priority="171">
      <formula>E14&gt;$C14</formula>
    </cfRule>
  </conditionalFormatting>
  <conditionalFormatting sqref="D16">
    <cfRule type="expression" dxfId="146" priority="170">
      <formula>D16&gt;$C16</formula>
    </cfRule>
  </conditionalFormatting>
  <conditionalFormatting sqref="E16:W16">
    <cfRule type="expression" dxfId="145" priority="169">
      <formula>E16&gt;$C16</formula>
    </cfRule>
  </conditionalFormatting>
  <conditionalFormatting sqref="D18">
    <cfRule type="expression" dxfId="144" priority="168">
      <formula>D18&gt;$C18</formula>
    </cfRule>
  </conditionalFormatting>
  <conditionalFormatting sqref="E18:W18">
    <cfRule type="expression" dxfId="143" priority="167">
      <formula>E18&gt;$C18</formula>
    </cfRule>
  </conditionalFormatting>
  <conditionalFormatting sqref="D20">
    <cfRule type="expression" dxfId="142" priority="166">
      <formula>D20&gt;$C20</formula>
    </cfRule>
  </conditionalFormatting>
  <conditionalFormatting sqref="E20:W20">
    <cfRule type="expression" dxfId="141" priority="165">
      <formula>E20&gt;$C20</formula>
    </cfRule>
  </conditionalFormatting>
  <conditionalFormatting sqref="D9">
    <cfRule type="expression" dxfId="140" priority="160">
      <formula>D9&gt;$C9</formula>
    </cfRule>
  </conditionalFormatting>
  <conditionalFormatting sqref="W9">
    <cfRule type="expression" dxfId="139" priority="141">
      <formula>W9&gt;$C9</formula>
    </cfRule>
  </conditionalFormatting>
  <conditionalFormatting sqref="E9">
    <cfRule type="expression" dxfId="138" priority="159">
      <formula>E9&gt;$C9</formula>
    </cfRule>
  </conditionalFormatting>
  <conditionalFormatting sqref="F9">
    <cfRule type="expression" dxfId="137" priority="158">
      <formula>F9&gt;$C9</formula>
    </cfRule>
  </conditionalFormatting>
  <conditionalFormatting sqref="G9">
    <cfRule type="expression" dxfId="136" priority="157">
      <formula>G9&gt;$C9</formula>
    </cfRule>
  </conditionalFormatting>
  <conditionalFormatting sqref="H9">
    <cfRule type="expression" dxfId="135" priority="156">
      <formula>H9&gt;$C9</formula>
    </cfRule>
  </conditionalFormatting>
  <conditionalFormatting sqref="I9">
    <cfRule type="expression" dxfId="134" priority="155">
      <formula>I9&gt;$C9</formula>
    </cfRule>
  </conditionalFormatting>
  <conditionalFormatting sqref="J9">
    <cfRule type="expression" dxfId="133" priority="154">
      <formula>J9&gt;$C9</formula>
    </cfRule>
  </conditionalFormatting>
  <conditionalFormatting sqref="K9">
    <cfRule type="expression" dxfId="132" priority="153">
      <formula>K9&gt;$C9</formula>
    </cfRule>
  </conditionalFormatting>
  <conditionalFormatting sqref="L9">
    <cfRule type="expression" dxfId="131" priority="152">
      <formula>L9&gt;$C9</formula>
    </cfRule>
  </conditionalFormatting>
  <conditionalFormatting sqref="M9">
    <cfRule type="expression" dxfId="130" priority="151">
      <formula>M9&gt;$C9</formula>
    </cfRule>
  </conditionalFormatting>
  <conditionalFormatting sqref="N9">
    <cfRule type="expression" dxfId="129" priority="150">
      <formula>N9&gt;$C9</formula>
    </cfRule>
  </conditionalFormatting>
  <conditionalFormatting sqref="O9">
    <cfRule type="expression" dxfId="128" priority="149">
      <formula>O9&gt;$C9</formula>
    </cfRule>
  </conditionalFormatting>
  <conditionalFormatting sqref="P9">
    <cfRule type="expression" dxfId="127" priority="148">
      <formula>P9&gt;$C9</formula>
    </cfRule>
  </conditionalFormatting>
  <conditionalFormatting sqref="Q9">
    <cfRule type="expression" dxfId="126" priority="147">
      <formula>Q9&gt;$C9</formula>
    </cfRule>
  </conditionalFormatting>
  <conditionalFormatting sqref="R9">
    <cfRule type="expression" dxfId="125" priority="146">
      <formula>R9&gt;$C9</formula>
    </cfRule>
  </conditionalFormatting>
  <conditionalFormatting sqref="S9">
    <cfRule type="expression" dxfId="124" priority="145">
      <formula>S9&gt;$C9</formula>
    </cfRule>
  </conditionalFormatting>
  <conditionalFormatting sqref="T9">
    <cfRule type="expression" dxfId="123" priority="144">
      <formula>T9&gt;$C9</formula>
    </cfRule>
  </conditionalFormatting>
  <conditionalFormatting sqref="U9">
    <cfRule type="expression" dxfId="122" priority="143">
      <formula>U9&gt;$C9</formula>
    </cfRule>
  </conditionalFormatting>
  <conditionalFormatting sqref="V9">
    <cfRule type="expression" dxfId="121" priority="142">
      <formula>V9&gt;$C9</formula>
    </cfRule>
  </conditionalFormatting>
  <conditionalFormatting sqref="D11">
    <cfRule type="expression" dxfId="120" priority="140">
      <formula>D11&gt;$C11</formula>
    </cfRule>
  </conditionalFormatting>
  <conditionalFormatting sqref="W11">
    <cfRule type="expression" dxfId="119" priority="121">
      <formula>W11&gt;$C11</formula>
    </cfRule>
  </conditionalFormatting>
  <conditionalFormatting sqref="E11">
    <cfRule type="expression" dxfId="118" priority="139">
      <formula>E11&gt;$C11</formula>
    </cfRule>
  </conditionalFormatting>
  <conditionalFormatting sqref="F11">
    <cfRule type="expression" dxfId="117" priority="138">
      <formula>F11&gt;$C11</formula>
    </cfRule>
  </conditionalFormatting>
  <conditionalFormatting sqref="G11">
    <cfRule type="expression" dxfId="116" priority="137">
      <formula>G11&gt;$C11</formula>
    </cfRule>
  </conditionalFormatting>
  <conditionalFormatting sqref="H11">
    <cfRule type="expression" dxfId="115" priority="136">
      <formula>H11&gt;$C11</formula>
    </cfRule>
  </conditionalFormatting>
  <conditionalFormatting sqref="I11">
    <cfRule type="expression" dxfId="114" priority="135">
      <formula>I11&gt;$C11</formula>
    </cfRule>
  </conditionalFormatting>
  <conditionalFormatting sqref="J11">
    <cfRule type="expression" dxfId="113" priority="134">
      <formula>J11&gt;$C11</formula>
    </cfRule>
  </conditionalFormatting>
  <conditionalFormatting sqref="K11">
    <cfRule type="expression" dxfId="112" priority="133">
      <formula>K11&gt;$C11</formula>
    </cfRule>
  </conditionalFormatting>
  <conditionalFormatting sqref="L11">
    <cfRule type="expression" dxfId="111" priority="132">
      <formula>L11&gt;$C11</formula>
    </cfRule>
  </conditionalFormatting>
  <conditionalFormatting sqref="M11">
    <cfRule type="expression" dxfId="110" priority="131">
      <formula>M11&gt;$C11</formula>
    </cfRule>
  </conditionalFormatting>
  <conditionalFormatting sqref="N11">
    <cfRule type="expression" dxfId="109" priority="130">
      <formula>N11&gt;$C11</formula>
    </cfRule>
  </conditionalFormatting>
  <conditionalFormatting sqref="O11">
    <cfRule type="expression" dxfId="108" priority="129">
      <formula>O11&gt;$C11</formula>
    </cfRule>
  </conditionalFormatting>
  <conditionalFormatting sqref="P11">
    <cfRule type="expression" dxfId="107" priority="128">
      <formula>P11&gt;$C11</formula>
    </cfRule>
  </conditionalFormatting>
  <conditionalFormatting sqref="Q11">
    <cfRule type="expression" dxfId="106" priority="127">
      <formula>Q11&gt;$C11</formula>
    </cfRule>
  </conditionalFormatting>
  <conditionalFormatting sqref="R11">
    <cfRule type="expression" dxfId="105" priority="126">
      <formula>R11&gt;$C11</formula>
    </cfRule>
  </conditionalFormatting>
  <conditionalFormatting sqref="S11">
    <cfRule type="expression" dxfId="104" priority="125">
      <formula>S11&gt;$C11</formula>
    </cfRule>
  </conditionalFormatting>
  <conditionalFormatting sqref="T11">
    <cfRule type="expression" dxfId="103" priority="124">
      <formula>T11&gt;$C11</formula>
    </cfRule>
  </conditionalFormatting>
  <conditionalFormatting sqref="U11">
    <cfRule type="expression" dxfId="102" priority="123">
      <formula>U11&gt;$C11</formula>
    </cfRule>
  </conditionalFormatting>
  <conditionalFormatting sqref="V11">
    <cfRule type="expression" dxfId="101" priority="122">
      <formula>V11&gt;$C11</formula>
    </cfRule>
  </conditionalFormatting>
  <conditionalFormatting sqref="D13">
    <cfRule type="expression" dxfId="100" priority="120">
      <formula>D13&gt;$C13</formula>
    </cfRule>
  </conditionalFormatting>
  <conditionalFormatting sqref="W13">
    <cfRule type="expression" dxfId="99" priority="101">
      <formula>W13&gt;$C13</formula>
    </cfRule>
  </conditionalFormatting>
  <conditionalFormatting sqref="E13">
    <cfRule type="expression" dxfId="98" priority="119">
      <formula>E13&gt;$C13</formula>
    </cfRule>
  </conditionalFormatting>
  <conditionalFormatting sqref="F13">
    <cfRule type="expression" dxfId="97" priority="118">
      <formula>F13&gt;$C13</formula>
    </cfRule>
  </conditionalFormatting>
  <conditionalFormatting sqref="G13">
    <cfRule type="expression" dxfId="96" priority="117">
      <formula>G13&gt;$C13</formula>
    </cfRule>
  </conditionalFormatting>
  <conditionalFormatting sqref="H13">
    <cfRule type="expression" dxfId="95" priority="116">
      <formula>H13&gt;$C13</formula>
    </cfRule>
  </conditionalFormatting>
  <conditionalFormatting sqref="I13">
    <cfRule type="expression" dxfId="94" priority="115">
      <formula>I13&gt;$C13</formula>
    </cfRule>
  </conditionalFormatting>
  <conditionalFormatting sqref="J13">
    <cfRule type="expression" dxfId="93" priority="114">
      <formula>J13&gt;$C13</formula>
    </cfRule>
  </conditionalFormatting>
  <conditionalFormatting sqref="K13">
    <cfRule type="expression" dxfId="92" priority="113">
      <formula>K13&gt;$C13</formula>
    </cfRule>
  </conditionalFormatting>
  <conditionalFormatting sqref="L13">
    <cfRule type="expression" dxfId="91" priority="112">
      <formula>L13&gt;$C13</formula>
    </cfRule>
  </conditionalFormatting>
  <conditionalFormatting sqref="M13">
    <cfRule type="expression" dxfId="90" priority="111">
      <formula>M13&gt;$C13</formula>
    </cfRule>
  </conditionalFormatting>
  <conditionalFormatting sqref="N13">
    <cfRule type="expression" dxfId="89" priority="110">
      <formula>N13&gt;$C13</formula>
    </cfRule>
  </conditionalFormatting>
  <conditionalFormatting sqref="O13">
    <cfRule type="expression" dxfId="88" priority="109">
      <formula>O13&gt;$C13</formula>
    </cfRule>
  </conditionalFormatting>
  <conditionalFormatting sqref="P13">
    <cfRule type="expression" dxfId="87" priority="108">
      <formula>P13&gt;$C13</formula>
    </cfRule>
  </conditionalFormatting>
  <conditionalFormatting sqref="Q13">
    <cfRule type="expression" dxfId="86" priority="107">
      <formula>Q13&gt;$C13</formula>
    </cfRule>
  </conditionalFormatting>
  <conditionalFormatting sqref="R13">
    <cfRule type="expression" dxfId="85" priority="106">
      <formula>R13&gt;$C13</formula>
    </cfRule>
  </conditionalFormatting>
  <conditionalFormatting sqref="S13">
    <cfRule type="expression" dxfId="84" priority="105">
      <formula>S13&gt;$C13</formula>
    </cfRule>
  </conditionalFormatting>
  <conditionalFormatting sqref="T13">
    <cfRule type="expression" dxfId="83" priority="104">
      <formula>T13&gt;$C13</formula>
    </cfRule>
  </conditionalFormatting>
  <conditionalFormatting sqref="U13">
    <cfRule type="expression" dxfId="82" priority="103">
      <formula>U13&gt;$C13</formula>
    </cfRule>
  </conditionalFormatting>
  <conditionalFormatting sqref="V13">
    <cfRule type="expression" dxfId="81" priority="102">
      <formula>V13&gt;$C13</formula>
    </cfRule>
  </conditionalFormatting>
  <conditionalFormatting sqref="D15">
    <cfRule type="expression" dxfId="80" priority="100">
      <formula>D15&gt;$C15</formula>
    </cfRule>
  </conditionalFormatting>
  <conditionalFormatting sqref="W15">
    <cfRule type="expression" dxfId="79" priority="81">
      <formula>W15&gt;$C15</formula>
    </cfRule>
  </conditionalFormatting>
  <conditionalFormatting sqref="E15">
    <cfRule type="expression" dxfId="78" priority="99">
      <formula>E15&gt;$C15</formula>
    </cfRule>
  </conditionalFormatting>
  <conditionalFormatting sqref="F15">
    <cfRule type="expression" dxfId="77" priority="98">
      <formula>F15&gt;$C15</formula>
    </cfRule>
  </conditionalFormatting>
  <conditionalFormatting sqref="G15">
    <cfRule type="expression" dxfId="76" priority="97">
      <formula>G15&gt;$C15</formula>
    </cfRule>
  </conditionalFormatting>
  <conditionalFormatting sqref="H15">
    <cfRule type="expression" dxfId="75" priority="96">
      <formula>H15&gt;$C15</formula>
    </cfRule>
  </conditionalFormatting>
  <conditionalFormatting sqref="I15">
    <cfRule type="expression" dxfId="74" priority="95">
      <formula>I15&gt;$C15</formula>
    </cfRule>
  </conditionalFormatting>
  <conditionalFormatting sqref="J15">
    <cfRule type="expression" dxfId="73" priority="94">
      <formula>J15&gt;$C15</formula>
    </cfRule>
  </conditionalFormatting>
  <conditionalFormatting sqref="K15">
    <cfRule type="expression" dxfId="72" priority="93">
      <formula>K15&gt;$C15</formula>
    </cfRule>
  </conditionalFormatting>
  <conditionalFormatting sqref="L15">
    <cfRule type="expression" dxfId="71" priority="92">
      <formula>L15&gt;$C15</formula>
    </cfRule>
  </conditionalFormatting>
  <conditionalFormatting sqref="M15">
    <cfRule type="expression" dxfId="70" priority="91">
      <formula>M15&gt;$C15</formula>
    </cfRule>
  </conditionalFormatting>
  <conditionalFormatting sqref="N15">
    <cfRule type="expression" dxfId="69" priority="90">
      <formula>N15&gt;$C15</formula>
    </cfRule>
  </conditionalFormatting>
  <conditionalFormatting sqref="O15">
    <cfRule type="expression" dxfId="68" priority="89">
      <formula>O15&gt;$C15</formula>
    </cfRule>
  </conditionalFormatting>
  <conditionalFormatting sqref="P15">
    <cfRule type="expression" dxfId="67" priority="88">
      <formula>P15&gt;$C15</formula>
    </cfRule>
  </conditionalFormatting>
  <conditionalFormatting sqref="Q15">
    <cfRule type="expression" dxfId="66" priority="87">
      <formula>Q15&gt;$C15</formula>
    </cfRule>
  </conditionalFormatting>
  <conditionalFormatting sqref="R15">
    <cfRule type="expression" dxfId="65" priority="86">
      <formula>R15&gt;$C15</formula>
    </cfRule>
  </conditionalFormatting>
  <conditionalFormatting sqref="S15">
    <cfRule type="expression" dxfId="64" priority="85">
      <formula>S15&gt;$C15</formula>
    </cfRule>
  </conditionalFormatting>
  <conditionalFormatting sqref="T15">
    <cfRule type="expression" dxfId="63" priority="84">
      <formula>T15&gt;$C15</formula>
    </cfRule>
  </conditionalFormatting>
  <conditionalFormatting sqref="U15">
    <cfRule type="expression" dxfId="62" priority="83">
      <formula>U15&gt;$C15</formula>
    </cfRule>
  </conditionalFormatting>
  <conditionalFormatting sqref="V15">
    <cfRule type="expression" dxfId="61" priority="82">
      <formula>V15&gt;$C15</formula>
    </cfRule>
  </conditionalFormatting>
  <conditionalFormatting sqref="D17">
    <cfRule type="expression" dxfId="60" priority="80">
      <formula>D17&gt;$C17</formula>
    </cfRule>
  </conditionalFormatting>
  <conditionalFormatting sqref="W17">
    <cfRule type="expression" dxfId="59" priority="61">
      <formula>W17&gt;$C17</formula>
    </cfRule>
  </conditionalFormatting>
  <conditionalFormatting sqref="E17">
    <cfRule type="expression" dxfId="58" priority="79">
      <formula>E17&gt;$C17</formula>
    </cfRule>
  </conditionalFormatting>
  <conditionalFormatting sqref="F17">
    <cfRule type="expression" dxfId="57" priority="78">
      <formula>F17&gt;$C17</formula>
    </cfRule>
  </conditionalFormatting>
  <conditionalFormatting sqref="G17">
    <cfRule type="expression" dxfId="56" priority="77">
      <formula>G17&gt;$C17</formula>
    </cfRule>
  </conditionalFormatting>
  <conditionalFormatting sqref="H17">
    <cfRule type="expression" dxfId="55" priority="76">
      <formula>H17&gt;$C17</formula>
    </cfRule>
  </conditionalFormatting>
  <conditionalFormatting sqref="I17">
    <cfRule type="expression" dxfId="54" priority="75">
      <formula>I17&gt;$C17</formula>
    </cfRule>
  </conditionalFormatting>
  <conditionalFormatting sqref="J17">
    <cfRule type="expression" dxfId="53" priority="74">
      <formula>J17&gt;$C17</formula>
    </cfRule>
  </conditionalFormatting>
  <conditionalFormatting sqref="K17">
    <cfRule type="expression" dxfId="52" priority="73">
      <formula>K17&gt;$C17</formula>
    </cfRule>
  </conditionalFormatting>
  <conditionalFormatting sqref="L17">
    <cfRule type="expression" dxfId="51" priority="72">
      <formula>L17&gt;$C17</formula>
    </cfRule>
  </conditionalFormatting>
  <conditionalFormatting sqref="M17">
    <cfRule type="expression" dxfId="50" priority="71">
      <formula>M17&gt;$C17</formula>
    </cfRule>
  </conditionalFormatting>
  <conditionalFormatting sqref="N17">
    <cfRule type="expression" dxfId="49" priority="70">
      <formula>N17&gt;$C17</formula>
    </cfRule>
  </conditionalFormatting>
  <conditionalFormatting sqref="O17">
    <cfRule type="expression" dxfId="48" priority="69">
      <formula>O17&gt;$C17</formula>
    </cfRule>
  </conditionalFormatting>
  <conditionalFormatting sqref="P17">
    <cfRule type="expression" dxfId="47" priority="68">
      <formula>P17&gt;$C17</formula>
    </cfRule>
  </conditionalFormatting>
  <conditionalFormatting sqref="Q17">
    <cfRule type="expression" dxfId="46" priority="67">
      <formula>Q17&gt;$C17</formula>
    </cfRule>
  </conditionalFormatting>
  <conditionalFormatting sqref="R17">
    <cfRule type="expression" dxfId="45" priority="66">
      <formula>R17&gt;$C17</formula>
    </cfRule>
  </conditionalFormatting>
  <conditionalFormatting sqref="S17">
    <cfRule type="expression" dxfId="44" priority="65">
      <formula>S17&gt;$C17</formula>
    </cfRule>
  </conditionalFormatting>
  <conditionalFormatting sqref="T17">
    <cfRule type="expression" dxfId="43" priority="64">
      <formula>T17&gt;$C17</formula>
    </cfRule>
  </conditionalFormatting>
  <conditionalFormatting sqref="U17">
    <cfRule type="expression" dxfId="42" priority="63">
      <formula>U17&gt;$C17</formula>
    </cfRule>
  </conditionalFormatting>
  <conditionalFormatting sqref="V17">
    <cfRule type="expression" dxfId="41" priority="62">
      <formula>V17&gt;$C17</formula>
    </cfRule>
  </conditionalFormatting>
  <conditionalFormatting sqref="D19">
    <cfRule type="expression" dxfId="40" priority="60">
      <formula>D19&gt;$C19</formula>
    </cfRule>
  </conditionalFormatting>
  <conditionalFormatting sqref="W19">
    <cfRule type="expression" dxfId="39" priority="41">
      <formula>W19&gt;$C19</formula>
    </cfRule>
  </conditionalFormatting>
  <conditionalFormatting sqref="E19">
    <cfRule type="expression" dxfId="38" priority="59">
      <formula>E19&gt;$C19</formula>
    </cfRule>
  </conditionalFormatting>
  <conditionalFormatting sqref="F19">
    <cfRule type="expression" dxfId="37" priority="58">
      <formula>F19&gt;$C19</formula>
    </cfRule>
  </conditionalFormatting>
  <conditionalFormatting sqref="G19">
    <cfRule type="expression" dxfId="36" priority="57">
      <formula>G19&gt;$C19</formula>
    </cfRule>
  </conditionalFormatting>
  <conditionalFormatting sqref="H19">
    <cfRule type="expression" dxfId="35" priority="56">
      <formula>H19&gt;$C19</formula>
    </cfRule>
  </conditionalFormatting>
  <conditionalFormatting sqref="I19">
    <cfRule type="expression" dxfId="34" priority="55">
      <formula>I19&gt;$C19</formula>
    </cfRule>
  </conditionalFormatting>
  <conditionalFormatting sqref="J19">
    <cfRule type="expression" dxfId="33" priority="54">
      <formula>J19&gt;$C19</formula>
    </cfRule>
  </conditionalFormatting>
  <conditionalFormatting sqref="K19">
    <cfRule type="expression" dxfId="32" priority="53">
      <formula>K19&gt;$C19</formula>
    </cfRule>
  </conditionalFormatting>
  <conditionalFormatting sqref="L19">
    <cfRule type="expression" dxfId="31" priority="52">
      <formula>L19&gt;$C19</formula>
    </cfRule>
  </conditionalFormatting>
  <conditionalFormatting sqref="M19">
    <cfRule type="expression" dxfId="30" priority="51">
      <formula>M19&gt;$C19</formula>
    </cfRule>
  </conditionalFormatting>
  <conditionalFormatting sqref="N19">
    <cfRule type="expression" dxfId="29" priority="50">
      <formula>N19&gt;$C19</formula>
    </cfRule>
  </conditionalFormatting>
  <conditionalFormatting sqref="O19">
    <cfRule type="expression" dxfId="28" priority="49">
      <formula>O19&gt;$C19</formula>
    </cfRule>
  </conditionalFormatting>
  <conditionalFormatting sqref="P19">
    <cfRule type="expression" dxfId="27" priority="48">
      <formula>P19&gt;$C19</formula>
    </cfRule>
  </conditionalFormatting>
  <conditionalFormatting sqref="Q19">
    <cfRule type="expression" dxfId="26" priority="47">
      <formula>Q19&gt;$C19</formula>
    </cfRule>
  </conditionalFormatting>
  <conditionalFormatting sqref="R19">
    <cfRule type="expression" dxfId="25" priority="46">
      <formula>R19&gt;$C19</formula>
    </cfRule>
  </conditionalFormatting>
  <conditionalFormatting sqref="S19">
    <cfRule type="expression" dxfId="24" priority="45">
      <formula>S19&gt;$C19</formula>
    </cfRule>
  </conditionalFormatting>
  <conditionalFormatting sqref="T19">
    <cfRule type="expression" dxfId="23" priority="44">
      <formula>T19&gt;$C19</formula>
    </cfRule>
  </conditionalFormatting>
  <conditionalFormatting sqref="U19">
    <cfRule type="expression" dxfId="22" priority="43">
      <formula>U19&gt;$C19</formula>
    </cfRule>
  </conditionalFormatting>
  <conditionalFormatting sqref="V19">
    <cfRule type="expression" dxfId="21" priority="42">
      <formula>V19&gt;$C19</formula>
    </cfRule>
  </conditionalFormatting>
  <conditionalFormatting sqref="D21">
    <cfRule type="expression" dxfId="20" priority="40">
      <formula>D21&gt;$C21</formula>
    </cfRule>
  </conditionalFormatting>
  <conditionalFormatting sqref="W21">
    <cfRule type="expression" dxfId="19" priority="21">
      <formula>W21&gt;$C21</formula>
    </cfRule>
  </conditionalFormatting>
  <conditionalFormatting sqref="E21">
    <cfRule type="expression" dxfId="18" priority="39">
      <formula>E21&gt;$C21</formula>
    </cfRule>
  </conditionalFormatting>
  <conditionalFormatting sqref="F21">
    <cfRule type="expression" dxfId="17" priority="38">
      <formula>F21&gt;$C21</formula>
    </cfRule>
  </conditionalFormatting>
  <conditionalFormatting sqref="G21">
    <cfRule type="expression" dxfId="16" priority="37">
      <formula>G21&gt;$C21</formula>
    </cfRule>
  </conditionalFormatting>
  <conditionalFormatting sqref="H21">
    <cfRule type="expression" dxfId="15" priority="36">
      <formula>H21&gt;$C21</formula>
    </cfRule>
  </conditionalFormatting>
  <conditionalFormatting sqref="I21">
    <cfRule type="expression" dxfId="14" priority="35">
      <formula>I21&gt;$C21</formula>
    </cfRule>
  </conditionalFormatting>
  <conditionalFormatting sqref="J21">
    <cfRule type="expression" dxfId="13" priority="34">
      <formula>J21&gt;$C21</formula>
    </cfRule>
  </conditionalFormatting>
  <conditionalFormatting sqref="K21">
    <cfRule type="expression" dxfId="12" priority="33">
      <formula>K21&gt;$C21</formula>
    </cfRule>
  </conditionalFormatting>
  <conditionalFormatting sqref="L21">
    <cfRule type="expression" dxfId="11" priority="32">
      <formula>L21&gt;$C21</formula>
    </cfRule>
  </conditionalFormatting>
  <conditionalFormatting sqref="M21">
    <cfRule type="expression" dxfId="10" priority="31">
      <formula>M21&gt;$C21</formula>
    </cfRule>
  </conditionalFormatting>
  <conditionalFormatting sqref="N21">
    <cfRule type="expression" dxfId="9" priority="30">
      <formula>N21&gt;$C21</formula>
    </cfRule>
  </conditionalFormatting>
  <conditionalFormatting sqref="O21">
    <cfRule type="expression" dxfId="8" priority="29">
      <formula>O21&gt;$C21</formula>
    </cfRule>
  </conditionalFormatting>
  <conditionalFormatting sqref="P21">
    <cfRule type="expression" dxfId="7" priority="28">
      <formula>P21&gt;$C21</formula>
    </cfRule>
  </conditionalFormatting>
  <conditionalFormatting sqref="Q21">
    <cfRule type="expression" dxfId="6" priority="27">
      <formula>Q21&gt;$C21</formula>
    </cfRule>
  </conditionalFormatting>
  <conditionalFormatting sqref="R21">
    <cfRule type="expression" dxfId="5" priority="26">
      <formula>R21&gt;$C21</formula>
    </cfRule>
  </conditionalFormatting>
  <conditionalFormatting sqref="S21">
    <cfRule type="expression" dxfId="4" priority="25">
      <formula>S21&gt;$C21</formula>
    </cfRule>
  </conditionalFormatting>
  <conditionalFormatting sqref="T21">
    <cfRule type="expression" dxfId="3" priority="24">
      <formula>T21&gt;$C21</formula>
    </cfRule>
  </conditionalFormatting>
  <conditionalFormatting sqref="U21">
    <cfRule type="expression" dxfId="2" priority="23">
      <formula>U21&gt;$C21</formula>
    </cfRule>
  </conditionalFormatting>
  <conditionalFormatting sqref="V21">
    <cfRule type="expression" dxfId="1" priority="22">
      <formula>V21&gt;$C21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H30"/>
  <sheetViews>
    <sheetView topLeftCell="A5" workbookViewId="0">
      <selection activeCell="H26" sqref="H26"/>
    </sheetView>
  </sheetViews>
  <sheetFormatPr defaultRowHeight="15"/>
  <cols>
    <col min="1" max="1" width="4.140625" customWidth="1"/>
    <col min="2" max="2" width="14.7109375" customWidth="1"/>
    <col min="3" max="3" width="13.7109375" customWidth="1"/>
    <col min="4" max="8" width="13.5703125" style="1" customWidth="1"/>
  </cols>
  <sheetData>
    <row r="1" spans="1:8" ht="26.25">
      <c r="A1" s="14" t="s">
        <v>36</v>
      </c>
    </row>
    <row r="2" spans="1:8" ht="21">
      <c r="A2" s="15" t="s">
        <v>37</v>
      </c>
    </row>
    <row r="4" spans="1:8" ht="18.75">
      <c r="A4" s="2" t="str">
        <f>Learners!A1</f>
        <v xml:space="preserve">5N2559 Horticultural Mechanisation </v>
      </c>
    </row>
    <row r="6" spans="1:8">
      <c r="A6" s="17" t="s">
        <v>8</v>
      </c>
      <c r="B6" s="17" t="s">
        <v>10</v>
      </c>
      <c r="C6" s="17" t="s">
        <v>9</v>
      </c>
      <c r="D6" s="18" t="s">
        <v>38</v>
      </c>
      <c r="E6" s="18" t="s">
        <v>39</v>
      </c>
      <c r="F6" s="18" t="s">
        <v>40</v>
      </c>
      <c r="G6" s="18" t="s">
        <v>41</v>
      </c>
      <c r="H6" s="18" t="s">
        <v>42</v>
      </c>
    </row>
    <row r="7" spans="1:8" ht="23.25" customHeight="1">
      <c r="A7" s="21">
        <v>1</v>
      </c>
      <c r="B7" s="23" t="str">
        <f>IF(Learners!C11="","",Learners!C11)</f>
        <v/>
      </c>
      <c r="C7" s="23" t="str">
        <f>IF(Learners!B11="","",Learners!B11)</f>
        <v/>
      </c>
      <c r="D7" s="21" t="str">
        <f>IF(Learners!D$11="","",Learners!D$11)</f>
        <v/>
      </c>
      <c r="E7" s="21">
        <f>'Skills Demo'!$D$22</f>
        <v>0</v>
      </c>
      <c r="F7" s="21" t="str">
        <f>IF(B7="","",SUM(E7:E7))</f>
        <v/>
      </c>
      <c r="G7" s="21" t="str">
        <f>IF(F7="","",IF(F7&gt;79,"D",IF(F7&gt;64,"M", IF(F7&gt;49,"P",IF(F7&lt;50,"U")))))</f>
        <v/>
      </c>
      <c r="H7" s="24"/>
    </row>
    <row r="8" spans="1:8" ht="23.25" customHeight="1">
      <c r="A8" s="20">
        <v>2</v>
      </c>
      <c r="B8" s="25" t="str">
        <f>IF(Learners!C12="","",Learners!C12)</f>
        <v/>
      </c>
      <c r="C8" s="25" t="str">
        <f>IF(Learners!B12="","",Learners!B12)</f>
        <v/>
      </c>
      <c r="D8" s="20" t="str">
        <f>IF(Learners!D12="","",Learners!D12)</f>
        <v/>
      </c>
      <c r="E8" s="20">
        <f>'Skills Demo'!$E$22</f>
        <v>0</v>
      </c>
      <c r="F8" s="20" t="str">
        <f>IF(B8="","",SUM(E8:E8))</f>
        <v/>
      </c>
      <c r="G8" s="20" t="str">
        <f t="shared" ref="G8:G26" si="0">IF(F8="","",IF(F8&gt;79,"D",IF(F8&gt;64,"M", IF(F8&gt;49,"P",IF(F8&lt;50,"U")))))</f>
        <v/>
      </c>
      <c r="H8" s="26"/>
    </row>
    <row r="9" spans="1:8" ht="23.25" customHeight="1">
      <c r="A9" s="21">
        <v>3</v>
      </c>
      <c r="B9" s="23" t="str">
        <f>IF(Learners!C13="","",Learners!C13)</f>
        <v/>
      </c>
      <c r="C9" s="23" t="str">
        <f>IF(Learners!B13="","",Learners!B13)</f>
        <v/>
      </c>
      <c r="D9" s="21" t="str">
        <f>IF(Learners!D13="","",Learners!D13)</f>
        <v/>
      </c>
      <c r="E9" s="21">
        <f>'Skills Demo'!$F$22</f>
        <v>0</v>
      </c>
      <c r="F9" s="21" t="str">
        <f>IF(B9="","",SUM(E9:E9))</f>
        <v/>
      </c>
      <c r="G9" s="21" t="str">
        <f t="shared" si="0"/>
        <v/>
      </c>
      <c r="H9" s="24"/>
    </row>
    <row r="10" spans="1:8" ht="23.25" customHeight="1">
      <c r="A10" s="20">
        <v>4</v>
      </c>
      <c r="B10" s="25" t="str">
        <f>IF(Learners!C14="","",Learners!C14)</f>
        <v/>
      </c>
      <c r="C10" s="25" t="str">
        <f>IF(Learners!B14="","",Learners!B14)</f>
        <v/>
      </c>
      <c r="D10" s="20" t="str">
        <f>IF(Learners!D14="","",Learners!D14)</f>
        <v/>
      </c>
      <c r="E10" s="20">
        <f>'Skills Demo'!$G$22</f>
        <v>0</v>
      </c>
      <c r="F10" s="20" t="str">
        <f>IF(B10="","",SUM(E10:E10))</f>
        <v/>
      </c>
      <c r="G10" s="20" t="str">
        <f t="shared" si="0"/>
        <v/>
      </c>
      <c r="H10" s="26"/>
    </row>
    <row r="11" spans="1:8" ht="23.25" customHeight="1">
      <c r="A11" s="21">
        <v>5</v>
      </c>
      <c r="B11" s="23" t="str">
        <f>IF(Learners!C15="","",Learners!C15)</f>
        <v/>
      </c>
      <c r="C11" s="23" t="str">
        <f>IF(Learners!B15="","",Learners!B15)</f>
        <v/>
      </c>
      <c r="D11" s="21" t="str">
        <f>IF(Learners!D15="","",Learners!D15)</f>
        <v/>
      </c>
      <c r="E11" s="21">
        <f>'Skills Demo'!$H$22</f>
        <v>0</v>
      </c>
      <c r="F11" s="21" t="str">
        <f>IF(B11="","",SUM(E11:E11))</f>
        <v/>
      </c>
      <c r="G11" s="21" t="str">
        <f t="shared" si="0"/>
        <v/>
      </c>
      <c r="H11" s="24"/>
    </row>
    <row r="12" spans="1:8" ht="23.25" customHeight="1">
      <c r="A12" s="20">
        <v>6</v>
      </c>
      <c r="B12" s="25" t="str">
        <f>IF(Learners!C16="","",Learners!C16)</f>
        <v/>
      </c>
      <c r="C12" s="25" t="str">
        <f>IF(Learners!B16="","",Learners!B16)</f>
        <v/>
      </c>
      <c r="D12" s="20" t="str">
        <f>IF(Learners!D16="","",Learners!D16)</f>
        <v/>
      </c>
      <c r="E12" s="20">
        <f>'Skills Demo'!$I$22</f>
        <v>0</v>
      </c>
      <c r="F12" s="20" t="str">
        <f>IF(B12="","",SUM(E12:E12))</f>
        <v/>
      </c>
      <c r="G12" s="20" t="str">
        <f t="shared" si="0"/>
        <v/>
      </c>
      <c r="H12" s="26"/>
    </row>
    <row r="13" spans="1:8" ht="23.25" customHeight="1">
      <c r="A13" s="21">
        <v>7</v>
      </c>
      <c r="B13" s="23" t="str">
        <f>IF(Learners!C17="","",Learners!C17)</f>
        <v/>
      </c>
      <c r="C13" s="23" t="str">
        <f>IF(Learners!B17="","",Learners!B17)</f>
        <v/>
      </c>
      <c r="D13" s="21" t="str">
        <f>IF(Learners!D17="","",Learners!D17)</f>
        <v/>
      </c>
      <c r="E13" s="21">
        <f>'Skills Demo'!$J$22</f>
        <v>0</v>
      </c>
      <c r="F13" s="21" t="str">
        <f>IF(B13="","",SUM(E13:E13))</f>
        <v/>
      </c>
      <c r="G13" s="21" t="str">
        <f t="shared" si="0"/>
        <v/>
      </c>
      <c r="H13" s="24"/>
    </row>
    <row r="14" spans="1:8" ht="23.25" customHeight="1">
      <c r="A14" s="20">
        <v>8</v>
      </c>
      <c r="B14" s="25" t="str">
        <f>IF(Learners!C18="","",Learners!C18)</f>
        <v/>
      </c>
      <c r="C14" s="25" t="str">
        <f>IF(Learners!B18="","",Learners!B18)</f>
        <v/>
      </c>
      <c r="D14" s="20" t="str">
        <f>IF(Learners!D18="","",Learners!D18)</f>
        <v/>
      </c>
      <c r="E14" s="20">
        <f>'Skills Demo'!$K$22</f>
        <v>0</v>
      </c>
      <c r="F14" s="20" t="str">
        <f>IF(B14="","",SUM(E14:E14))</f>
        <v/>
      </c>
      <c r="G14" s="20" t="str">
        <f t="shared" si="0"/>
        <v/>
      </c>
      <c r="H14" s="26"/>
    </row>
    <row r="15" spans="1:8" ht="23.25" customHeight="1">
      <c r="A15" s="21">
        <v>9</v>
      </c>
      <c r="B15" s="23" t="str">
        <f>IF(Learners!C19="","",Learners!C19)</f>
        <v/>
      </c>
      <c r="C15" s="23" t="str">
        <f>IF(Learners!B19="","",Learners!B19)</f>
        <v/>
      </c>
      <c r="D15" s="21" t="str">
        <f>IF(Learners!D19="","",Learners!D19)</f>
        <v/>
      </c>
      <c r="E15" s="21">
        <f>'Skills Demo'!$L$22</f>
        <v>0</v>
      </c>
      <c r="F15" s="21" t="str">
        <f>IF(B15="","",SUM(E15:E15))</f>
        <v/>
      </c>
      <c r="G15" s="21" t="str">
        <f t="shared" si="0"/>
        <v/>
      </c>
      <c r="H15" s="24"/>
    </row>
    <row r="16" spans="1:8" ht="23.25" customHeight="1">
      <c r="A16" s="20">
        <v>10</v>
      </c>
      <c r="B16" s="25" t="str">
        <f>IF(Learners!C20="","",Learners!C20)</f>
        <v/>
      </c>
      <c r="C16" s="25" t="str">
        <f>IF(Learners!B20="","",Learners!B20)</f>
        <v/>
      </c>
      <c r="D16" s="20" t="str">
        <f>IF(Learners!D20="","",Learners!D20)</f>
        <v/>
      </c>
      <c r="E16" s="20">
        <f>'Skills Demo'!$M$22</f>
        <v>0</v>
      </c>
      <c r="F16" s="20" t="str">
        <f>IF(B16="","",SUM(E16:E16))</f>
        <v/>
      </c>
      <c r="G16" s="20" t="str">
        <f t="shared" si="0"/>
        <v/>
      </c>
      <c r="H16" s="26"/>
    </row>
    <row r="17" spans="1:8" ht="23.25" customHeight="1">
      <c r="A17" s="21">
        <v>11</v>
      </c>
      <c r="B17" s="23" t="str">
        <f>IF(Learners!C21="","",Learners!C21)</f>
        <v/>
      </c>
      <c r="C17" s="23" t="str">
        <f>IF(Learners!B21="","",Learners!B21)</f>
        <v/>
      </c>
      <c r="D17" s="21" t="str">
        <f>IF(Learners!D21="","",Learners!D21)</f>
        <v/>
      </c>
      <c r="E17" s="21">
        <f>'Skills Demo'!$N$22</f>
        <v>0</v>
      </c>
      <c r="F17" s="21" t="str">
        <f>IF(B17="","",SUM(E17:E17))</f>
        <v/>
      </c>
      <c r="G17" s="21" t="str">
        <f t="shared" si="0"/>
        <v/>
      </c>
      <c r="H17" s="24"/>
    </row>
    <row r="18" spans="1:8" ht="23.25" customHeight="1">
      <c r="A18" s="20">
        <v>12</v>
      </c>
      <c r="B18" s="25" t="str">
        <f>IF(Learners!C22="","",Learners!C22)</f>
        <v/>
      </c>
      <c r="C18" s="25" t="str">
        <f>IF(Learners!B22="","",Learners!B22)</f>
        <v/>
      </c>
      <c r="D18" s="20" t="str">
        <f>IF(Learners!D22="","",Learners!D22)</f>
        <v/>
      </c>
      <c r="E18" s="20">
        <f>'Skills Demo'!$O$22</f>
        <v>0</v>
      </c>
      <c r="F18" s="20" t="str">
        <f>IF(B18="","",SUM(E18:E18))</f>
        <v/>
      </c>
      <c r="G18" s="20" t="str">
        <f t="shared" si="0"/>
        <v/>
      </c>
      <c r="H18" s="26"/>
    </row>
    <row r="19" spans="1:8" ht="23.25" customHeight="1">
      <c r="A19" s="21">
        <v>13</v>
      </c>
      <c r="B19" s="23" t="str">
        <f>IF(Learners!C23="","",Learners!C23)</f>
        <v/>
      </c>
      <c r="C19" s="23" t="str">
        <f>IF(Learners!B23="","",Learners!B23)</f>
        <v/>
      </c>
      <c r="D19" s="21" t="str">
        <f>IF(Learners!D23="","",Learners!D23)</f>
        <v/>
      </c>
      <c r="E19" s="21">
        <f>'Skills Demo'!$P$22</f>
        <v>0</v>
      </c>
      <c r="F19" s="21" t="str">
        <f>IF(B19="","",SUM(E19:E19))</f>
        <v/>
      </c>
      <c r="G19" s="21" t="str">
        <f t="shared" si="0"/>
        <v/>
      </c>
      <c r="H19" s="24"/>
    </row>
    <row r="20" spans="1:8" ht="23.25" customHeight="1">
      <c r="A20" s="20">
        <v>14</v>
      </c>
      <c r="B20" s="25" t="str">
        <f>IF(Learners!C24="","",Learners!C24)</f>
        <v/>
      </c>
      <c r="C20" s="25" t="str">
        <f>IF(Learners!B24="","",Learners!B24)</f>
        <v/>
      </c>
      <c r="D20" s="20" t="str">
        <f>IF(Learners!D24="","",Learners!D24)</f>
        <v/>
      </c>
      <c r="E20" s="20">
        <f>'Skills Demo'!$Q$22</f>
        <v>0</v>
      </c>
      <c r="F20" s="20" t="str">
        <f>IF(B20="","",SUM(E20:E20))</f>
        <v/>
      </c>
      <c r="G20" s="20" t="str">
        <f t="shared" si="0"/>
        <v/>
      </c>
      <c r="H20" s="26"/>
    </row>
    <row r="21" spans="1:8" ht="23.25" customHeight="1">
      <c r="A21" s="21">
        <v>15</v>
      </c>
      <c r="B21" s="23" t="str">
        <f>IF(Learners!C25="","",Learners!C25)</f>
        <v/>
      </c>
      <c r="C21" s="23" t="str">
        <f>IF(Learners!B25="","",Learners!B25)</f>
        <v/>
      </c>
      <c r="D21" s="21" t="str">
        <f>IF(Learners!D25="","",Learners!D25)</f>
        <v/>
      </c>
      <c r="E21" s="21">
        <f>'Skills Demo'!$R$22</f>
        <v>0</v>
      </c>
      <c r="F21" s="21" t="str">
        <f>IF(B21="","",SUM(E21:E21))</f>
        <v/>
      </c>
      <c r="G21" s="21" t="str">
        <f t="shared" si="0"/>
        <v/>
      </c>
      <c r="H21" s="24"/>
    </row>
    <row r="22" spans="1:8" ht="23.25" customHeight="1">
      <c r="A22" s="20">
        <v>16</v>
      </c>
      <c r="B22" s="25" t="str">
        <f>IF(Learners!C26="","",Learners!C26)</f>
        <v/>
      </c>
      <c r="C22" s="25" t="str">
        <f>IF(Learners!B26="","",Learners!B26)</f>
        <v/>
      </c>
      <c r="D22" s="20" t="str">
        <f>IF(Learners!D26="","",Learners!D26)</f>
        <v/>
      </c>
      <c r="E22" s="20">
        <f>'Skills Demo'!$S$22</f>
        <v>0</v>
      </c>
      <c r="F22" s="20" t="str">
        <f>IF(B22="","",SUM(E22:E22))</f>
        <v/>
      </c>
      <c r="G22" s="20" t="str">
        <f t="shared" si="0"/>
        <v/>
      </c>
      <c r="H22" s="26"/>
    </row>
    <row r="23" spans="1:8" ht="23.25" customHeight="1">
      <c r="A23" s="21">
        <v>17</v>
      </c>
      <c r="B23" s="23" t="str">
        <f>IF(Learners!C27="","",Learners!C27)</f>
        <v/>
      </c>
      <c r="C23" s="23" t="str">
        <f>IF(Learners!B27="","",Learners!B27)</f>
        <v/>
      </c>
      <c r="D23" s="21" t="str">
        <f>IF(Learners!D27="","",Learners!D27)</f>
        <v/>
      </c>
      <c r="E23" s="21">
        <f>'Skills Demo'!$T$22</f>
        <v>0</v>
      </c>
      <c r="F23" s="21" t="str">
        <f>IF(B23="","",SUM(E23:E23))</f>
        <v/>
      </c>
      <c r="G23" s="21" t="str">
        <f t="shared" si="0"/>
        <v/>
      </c>
      <c r="H23" s="24"/>
    </row>
    <row r="24" spans="1:8" ht="23.25" customHeight="1">
      <c r="A24" s="20">
        <v>18</v>
      </c>
      <c r="B24" s="25" t="str">
        <f>IF(Learners!C28="","",Learners!C28)</f>
        <v/>
      </c>
      <c r="C24" s="25" t="str">
        <f>IF(Learners!B28="","",Learners!B28)</f>
        <v/>
      </c>
      <c r="D24" s="20" t="str">
        <f>IF(Learners!D28="","",Learners!D28)</f>
        <v/>
      </c>
      <c r="E24" s="20">
        <f>'Skills Demo'!$U$22</f>
        <v>0</v>
      </c>
      <c r="F24" s="20" t="str">
        <f>IF(B24="","",SUM(E24:E24))</f>
        <v/>
      </c>
      <c r="G24" s="20" t="str">
        <f t="shared" si="0"/>
        <v/>
      </c>
      <c r="H24" s="26"/>
    </row>
    <row r="25" spans="1:8" ht="23.25" customHeight="1">
      <c r="A25" s="21">
        <v>19</v>
      </c>
      <c r="B25" s="23" t="str">
        <f>IF(Learners!C29="","",Learners!C29)</f>
        <v/>
      </c>
      <c r="C25" s="23" t="str">
        <f>IF(Learners!B29="","",Learners!B29)</f>
        <v/>
      </c>
      <c r="D25" s="21" t="str">
        <f>IF(Learners!D29="","",Learners!D29)</f>
        <v/>
      </c>
      <c r="E25" s="21">
        <f>'Skills Demo'!$V$22</f>
        <v>0</v>
      </c>
      <c r="F25" s="21" t="str">
        <f>IF(B25="","",SUM(E25:E25))</f>
        <v/>
      </c>
      <c r="G25" s="21" t="str">
        <f t="shared" si="0"/>
        <v/>
      </c>
      <c r="H25" s="24"/>
    </row>
    <row r="26" spans="1:8" ht="23.25" customHeight="1">
      <c r="A26" s="20">
        <v>20</v>
      </c>
      <c r="B26" s="25" t="str">
        <f>IF(Learners!C30="","",Learners!C30)</f>
        <v/>
      </c>
      <c r="C26" s="25" t="str">
        <f>IF(Learners!B30="","",Learners!B30)</f>
        <v/>
      </c>
      <c r="D26" s="20" t="str">
        <f>IF(Learners!D30="","",Learners!D30)</f>
        <v/>
      </c>
      <c r="E26" s="20">
        <f>'Skills Demo'!$W$22</f>
        <v>0</v>
      </c>
      <c r="F26" s="20" t="str">
        <f>IF(B26="","",SUM(E26:E26))</f>
        <v/>
      </c>
      <c r="G26" s="20" t="str">
        <f t="shared" si="0"/>
        <v/>
      </c>
      <c r="H26" s="26"/>
    </row>
    <row r="27" spans="1:8">
      <c r="H27" s="19"/>
    </row>
    <row r="28" spans="1:8" ht="29.25" customHeight="1">
      <c r="A28" s="42" t="s">
        <v>43</v>
      </c>
      <c r="B28" s="45"/>
      <c r="C28" s="45"/>
      <c r="D28" s="45"/>
      <c r="E28" s="45"/>
      <c r="F28" s="45"/>
      <c r="G28" s="45"/>
      <c r="H28" s="45"/>
    </row>
    <row r="29" spans="1:8" ht="30" customHeight="1">
      <c r="A29" s="43" t="s">
        <v>44</v>
      </c>
      <c r="B29" s="44"/>
      <c r="C29" s="44"/>
      <c r="D29" s="44"/>
      <c r="E29" s="44"/>
      <c r="F29" s="44"/>
      <c r="G29" s="44"/>
      <c r="H29" s="44"/>
    </row>
    <row r="30" spans="1:8">
      <c r="B30" s="7"/>
    </row>
  </sheetData>
  <sheetProtection algorithmName="SHA-512" hashValue="tJxSdrWkULXsQODUow77uXuSXiFtiEcAkCkAz6AI3FaA3nz0qxhjHu+dcE4pA244PVqShSLom/O8sYtggse2jQ==" saltValue="uVlW6wFXfp8TCptP6tpvUA=="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file>

<file path=customXml/itemProps2.xml><?xml version="1.0" encoding="utf-8"?>
<ds:datastoreItem xmlns:ds="http://schemas.openxmlformats.org/officeDocument/2006/customXml" ds:itemID="{B5A7A9FD-8CCF-4518-B7D3-472F8A929E36}"/>
</file>

<file path=customXml/itemProps3.xml><?xml version="1.0" encoding="utf-8"?>
<ds:datastoreItem xmlns:ds="http://schemas.openxmlformats.org/officeDocument/2006/customXml" ds:itemID="{68DF4702-C1A4-44B2-B103-E1C44A5A47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2022-05-18T11:29:48Z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