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11"/>
  <workbookPr codeName="ThisWorkbook" defaultThemeVersion="166925"/>
  <mc:AlternateContent xmlns:mc="http://schemas.openxmlformats.org/markup-compatibility/2006">
    <mc:Choice Requires="x15">
      <x15ac:absPath xmlns:x15ac="http://schemas.microsoft.com/office/spreadsheetml/2010/11/ac" url="C:\Users\mmcdonnell.PFEC\Desktop\Horticulture Marking Sheets\"/>
    </mc:Choice>
  </mc:AlternateContent>
  <xr:revisionPtr revIDLastSave="0" documentId="11_47F222E5C5CCCF53146FE3E860945E7C615E8ED7" xr6:coauthVersionLast="47" xr6:coauthVersionMax="47" xr10:uidLastSave="{00000000-0000-0000-0000-000000000000}"/>
  <bookViews>
    <workbookView xWindow="-120" yWindow="-120" windowWidth="24240" windowHeight="13140" xr2:uid="{00000000-000D-0000-FFFF-FFFF00000000}"/>
  </bookViews>
  <sheets>
    <sheet name="Learners" sheetId="1" r:id="rId1"/>
    <sheet name="Assignment" sheetId="3" r:id="rId2"/>
    <sheet name="Exam" sheetId="7" r:id="rId3"/>
    <sheet name="Skills Demo" sheetId="8" r:id="rId4"/>
    <sheet name="Summary Results Sheet" sheetId="6" r:id="rId5"/>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W20" i="7" l="1"/>
  <c r="V20" i="7"/>
  <c r="U20" i="7"/>
  <c r="T20" i="7"/>
  <c r="S20" i="7"/>
  <c r="R20" i="7"/>
  <c r="Q20" i="7"/>
  <c r="P20" i="7"/>
  <c r="O20" i="7"/>
  <c r="N20" i="7"/>
  <c r="M20" i="7"/>
  <c r="L20" i="7"/>
  <c r="K20" i="7"/>
  <c r="J20" i="7"/>
  <c r="I20" i="7"/>
  <c r="H20" i="7"/>
  <c r="G20" i="7"/>
  <c r="F20" i="7"/>
  <c r="E20" i="7"/>
  <c r="D20" i="7"/>
  <c r="C20" i="7"/>
  <c r="W12" i="8" l="1"/>
  <c r="G26" i="6" s="1"/>
  <c r="V12" i="8"/>
  <c r="G25" i="6" s="1"/>
  <c r="U12" i="8"/>
  <c r="G24" i="6" s="1"/>
  <c r="T12" i="8"/>
  <c r="G23" i="6" s="1"/>
  <c r="S12" i="8"/>
  <c r="G22" i="6" s="1"/>
  <c r="R12" i="8"/>
  <c r="G21" i="6" s="1"/>
  <c r="Q12" i="8"/>
  <c r="G20" i="6" s="1"/>
  <c r="P12" i="8"/>
  <c r="G19" i="6" s="1"/>
  <c r="O12" i="8"/>
  <c r="G18" i="6" s="1"/>
  <c r="N12" i="8"/>
  <c r="G17" i="6" s="1"/>
  <c r="M12" i="8"/>
  <c r="G16" i="6" s="1"/>
  <c r="L12" i="8"/>
  <c r="G15" i="6" s="1"/>
  <c r="K12" i="8"/>
  <c r="G14" i="6" s="1"/>
  <c r="J12" i="8"/>
  <c r="G13" i="6" s="1"/>
  <c r="I12" i="8"/>
  <c r="G12" i="6" s="1"/>
  <c r="H12" i="8"/>
  <c r="G11" i="6" s="1"/>
  <c r="G12" i="8"/>
  <c r="G10" i="6" s="1"/>
  <c r="F12" i="8"/>
  <c r="G9" i="6" s="1"/>
  <c r="E12" i="8"/>
  <c r="G8" i="6" s="1"/>
  <c r="D12" i="8"/>
  <c r="G7" i="6" s="1"/>
  <c r="C12" i="8"/>
  <c r="W2" i="8"/>
  <c r="V2" i="8"/>
  <c r="U2" i="8"/>
  <c r="T2" i="8"/>
  <c r="S2" i="8"/>
  <c r="R2" i="8"/>
  <c r="Q2" i="8"/>
  <c r="P2" i="8"/>
  <c r="O2" i="8"/>
  <c r="N2" i="8"/>
  <c r="M2" i="8"/>
  <c r="L2" i="8"/>
  <c r="K2" i="8"/>
  <c r="J2" i="8"/>
  <c r="I2" i="8"/>
  <c r="H2" i="8"/>
  <c r="G2" i="8"/>
  <c r="F2" i="8"/>
  <c r="E2" i="8"/>
  <c r="D2" i="8"/>
  <c r="A1" i="8"/>
  <c r="F26" i="6"/>
  <c r="F25" i="6"/>
  <c r="F24" i="6"/>
  <c r="F23" i="6"/>
  <c r="F22" i="6"/>
  <c r="F21" i="6"/>
  <c r="F20" i="6"/>
  <c r="F19" i="6"/>
  <c r="F18" i="6"/>
  <c r="F17" i="6"/>
  <c r="F16" i="6"/>
  <c r="F15" i="6"/>
  <c r="F14" i="6"/>
  <c r="F13" i="6"/>
  <c r="F12" i="6"/>
  <c r="F11" i="6"/>
  <c r="F10" i="6"/>
  <c r="F9" i="6"/>
  <c r="F8" i="6"/>
  <c r="F7" i="6"/>
  <c r="W2" i="7"/>
  <c r="V2" i="7"/>
  <c r="U2" i="7"/>
  <c r="T2" i="7"/>
  <c r="S2" i="7"/>
  <c r="R2" i="7"/>
  <c r="Q2" i="7"/>
  <c r="P2" i="7"/>
  <c r="O2" i="7"/>
  <c r="N2" i="7"/>
  <c r="M2" i="7"/>
  <c r="L2" i="7"/>
  <c r="K2" i="7"/>
  <c r="J2" i="7"/>
  <c r="I2" i="7"/>
  <c r="H2" i="7"/>
  <c r="G2" i="7"/>
  <c r="F2" i="7"/>
  <c r="E2" i="7"/>
  <c r="D2" i="7"/>
  <c r="A1" i="7"/>
  <c r="W8" i="3"/>
  <c r="V8" i="3"/>
  <c r="U8" i="3"/>
  <c r="T8" i="3"/>
  <c r="S8" i="3"/>
  <c r="R8" i="3"/>
  <c r="Q8" i="3"/>
  <c r="P8" i="3"/>
  <c r="O8" i="3"/>
  <c r="N8" i="3"/>
  <c r="M8" i="3"/>
  <c r="L8" i="3"/>
  <c r="K8" i="3"/>
  <c r="J8" i="3"/>
  <c r="I8" i="3"/>
  <c r="H8" i="3"/>
  <c r="G8" i="3"/>
  <c r="F8" i="3"/>
  <c r="E8" i="3"/>
  <c r="D8" i="3"/>
  <c r="C8" i="3"/>
  <c r="W2" i="3"/>
  <c r="V2" i="3"/>
  <c r="U2" i="3"/>
  <c r="T2" i="3"/>
  <c r="S2" i="3"/>
  <c r="R2" i="3"/>
  <c r="Q2" i="3"/>
  <c r="P2" i="3"/>
  <c r="O2" i="3"/>
  <c r="N2" i="3"/>
  <c r="M2" i="3"/>
  <c r="L2" i="3"/>
  <c r="K2" i="3"/>
  <c r="J2" i="3"/>
  <c r="I2" i="3"/>
  <c r="H2" i="3"/>
  <c r="G2" i="3"/>
  <c r="F2" i="3"/>
  <c r="E2" i="3"/>
  <c r="D2" i="3"/>
  <c r="A1" i="3"/>
  <c r="D7" i="6" l="1"/>
  <c r="D26" i="6"/>
  <c r="D25" i="6"/>
  <c r="D24" i="6"/>
  <c r="D23" i="6"/>
  <c r="D22" i="6"/>
  <c r="D21" i="6"/>
  <c r="D20" i="6"/>
  <c r="D19" i="6"/>
  <c r="D18" i="6"/>
  <c r="D17" i="6"/>
  <c r="D16" i="6"/>
  <c r="D15" i="6"/>
  <c r="D14" i="6"/>
  <c r="D13" i="6"/>
  <c r="D12" i="6"/>
  <c r="D11" i="6"/>
  <c r="D10" i="6"/>
  <c r="D9" i="6"/>
  <c r="D8" i="6"/>
  <c r="C26" i="6"/>
  <c r="C25" i="6"/>
  <c r="C24" i="6"/>
  <c r="C23" i="6"/>
  <c r="C22" i="6"/>
  <c r="C21" i="6"/>
  <c r="C20" i="6"/>
  <c r="C19" i="6"/>
  <c r="C18" i="6"/>
  <c r="C17" i="6"/>
  <c r="C16" i="6"/>
  <c r="C15" i="6"/>
  <c r="C14" i="6"/>
  <c r="C13" i="6"/>
  <c r="C12" i="6"/>
  <c r="C11" i="6"/>
  <c r="C10" i="6"/>
  <c r="C9" i="6"/>
  <c r="C8" i="6"/>
  <c r="C7" i="6"/>
  <c r="B8" i="6"/>
  <c r="B9" i="6"/>
  <c r="B10" i="6"/>
  <c r="B11" i="6"/>
  <c r="B12" i="6"/>
  <c r="B13" i="6"/>
  <c r="B14" i="6"/>
  <c r="B15" i="6"/>
  <c r="B16" i="6"/>
  <c r="B17" i="6"/>
  <c r="B18" i="6"/>
  <c r="B19" i="6"/>
  <c r="B20" i="6"/>
  <c r="B21" i="6"/>
  <c r="B22" i="6"/>
  <c r="B23" i="6"/>
  <c r="B24" i="6"/>
  <c r="B25" i="6"/>
  <c r="B26" i="6"/>
  <c r="B7" i="6"/>
  <c r="A4" i="6"/>
  <c r="E26" i="6"/>
  <c r="E22" i="6"/>
  <c r="E18" i="6"/>
  <c r="E14" i="6"/>
  <c r="E10" i="6"/>
  <c r="E9" i="6" l="1"/>
  <c r="E13" i="6"/>
  <c r="E17" i="6"/>
  <c r="E21" i="6"/>
  <c r="E25" i="6"/>
  <c r="E7" i="6"/>
  <c r="E11" i="6"/>
  <c r="E15" i="6"/>
  <c r="E19" i="6"/>
  <c r="E23" i="6"/>
  <c r="E8" i="6"/>
  <c r="E12" i="6"/>
  <c r="E16" i="6"/>
  <c r="E20" i="6"/>
  <c r="E24" i="6"/>
  <c r="H26" i="6"/>
  <c r="I26" i="6" s="1"/>
  <c r="H25" i="6" l="1"/>
  <c r="I25" i="6" s="1"/>
  <c r="H24" i="6"/>
  <c r="I24" i="6" s="1"/>
  <c r="H22" i="6"/>
  <c r="I22" i="6" s="1"/>
  <c r="H8" i="6"/>
  <c r="I8" i="6" s="1"/>
  <c r="H20" i="6"/>
  <c r="I20" i="6" s="1"/>
  <c r="H9" i="6"/>
  <c r="I9" i="6" s="1"/>
  <c r="H10" i="6"/>
  <c r="I10" i="6" s="1"/>
  <c r="H12" i="6"/>
  <c r="I12" i="6" s="1"/>
  <c r="H16" i="6"/>
  <c r="I16" i="6" s="1"/>
  <c r="H7" i="6"/>
  <c r="I7" i="6" s="1"/>
  <c r="H14" i="6"/>
  <c r="I14" i="6" s="1"/>
  <c r="H11" i="6"/>
  <c r="I11" i="6" s="1"/>
  <c r="H13" i="6"/>
  <c r="I13" i="6" s="1"/>
  <c r="H21" i="6"/>
  <c r="I21" i="6" s="1"/>
  <c r="H17" i="6"/>
  <c r="I17" i="6" s="1"/>
  <c r="H19" i="6"/>
  <c r="I19" i="6" s="1"/>
  <c r="H15" i="6"/>
  <c r="I15" i="6" s="1"/>
  <c r="H18" i="6"/>
  <c r="I18" i="6" s="1"/>
  <c r="H23" i="6"/>
  <c r="I23" i="6" s="1"/>
</calcChain>
</file>

<file path=xl/sharedStrings.xml><?xml version="1.0" encoding="utf-8"?>
<sst xmlns="http://schemas.openxmlformats.org/spreadsheetml/2006/main" count="79" uniqueCount="53">
  <si>
    <t xml:space="preserve">5N2546 - Plant Protection </t>
  </si>
  <si>
    <t>Learners</t>
  </si>
  <si>
    <r>
      <t xml:space="preserve">Enter learner details below </t>
    </r>
    <r>
      <rPr>
        <b/>
        <u/>
        <sz val="11"/>
        <color theme="1"/>
        <rFont val="Calibri"/>
        <family val="2"/>
        <scheme val="minor"/>
      </rPr>
      <t>in alphabetical order</t>
    </r>
    <r>
      <rPr>
        <sz val="11"/>
        <color theme="1"/>
        <rFont val="Calibri"/>
        <family val="2"/>
        <scheme val="minor"/>
      </rPr>
      <t xml:space="preserve"> (by surname)</t>
    </r>
  </si>
  <si>
    <t>Ensure all learners are added before you enter any marks.  If you add learners and sort AFTER you have entered marks, the marks will not be aligned with the correct learners</t>
  </si>
  <si>
    <t>If you have more than 20 learners, use a second spreadsheet</t>
  </si>
  <si>
    <t>*PPSN is required only where two or more similar names</t>
  </si>
  <si>
    <t xml:space="preserve">Enter Learner Marks on Marking Sheets.  Marks are automatically transferred to Results Summary Sheet.  </t>
  </si>
  <si>
    <t>If a learner has been withdrawn, you may indicate this on the Results Summary Sheet</t>
  </si>
  <si>
    <t>No</t>
  </si>
  <si>
    <t>First Name</t>
  </si>
  <si>
    <t>Surname</t>
  </si>
  <si>
    <t>PPSN*</t>
  </si>
  <si>
    <t>Assignment 20%</t>
  </si>
  <si>
    <t>Assessment Criteria</t>
  </si>
  <si>
    <t>Max Mark</t>
  </si>
  <si>
    <t>• Evidence of appropriate research included
• A range of weeds, pests, diseases and disorders comprehensively described  
• Detailed evaluation of symptoms/damaged caused</t>
  </si>
  <si>
    <t xml:space="preserve">• Clear and concise analysis of control methods used including a logical evaluation of environmental impact 
• Legislative controls discussed
• Relevant  conclusions  and recommendations drawn  </t>
  </si>
  <si>
    <t>TOTAL</t>
  </si>
  <si>
    <t>Notes:</t>
  </si>
  <si>
    <t>Numbers display to one decimal point, however calculations are based on the full number as entered</t>
  </si>
  <si>
    <t>If a number turns red, the mark is higher than the maximum mark</t>
  </si>
  <si>
    <t xml:space="preserve">Examination Theory 40%
</t>
  </si>
  <si>
    <t>Section A:  [10 Short answer questions]</t>
  </si>
  <si>
    <t>s</t>
  </si>
  <si>
    <t>Question No. 1</t>
  </si>
  <si>
    <t>Question No. 2</t>
  </si>
  <si>
    <t>Question No. 3</t>
  </si>
  <si>
    <t>Question No. 4</t>
  </si>
  <si>
    <t>Question No. 5</t>
  </si>
  <si>
    <t>Question No. 6</t>
  </si>
  <si>
    <t>Question No. 7</t>
  </si>
  <si>
    <t>Question No. 8</t>
  </si>
  <si>
    <t>Question No. 9</t>
  </si>
  <si>
    <t>Question No. 10</t>
  </si>
  <si>
    <t>Section B: [Structured questions)</t>
  </si>
  <si>
    <t xml:space="preserve">Skills Demonstration 40%
</t>
  </si>
  <si>
    <t xml:space="preserve">Skills Demonstration - Practical </t>
  </si>
  <si>
    <t xml:space="preserve">• Learner present and actively involved in task 
• Appropriate preparation &amp; planning 
• Effective carrying out of tasks demonstrating proficiency in the use of tools and techniques 
</t>
  </si>
  <si>
    <t xml:space="preserve">• Careful and safe use of materials, chemicals &amp; equipment &amp; maintenance of working area </t>
  </si>
  <si>
    <t xml:space="preserve">Skills Demonstration - Learner Record </t>
  </si>
  <si>
    <t>• Precise recording for each task including tools and materials required</t>
  </si>
  <si>
    <t xml:space="preserve">• Accurate recording of all outcomes for example: 
o Steps taken, skills used, techniques followed
o Measurements, outcomes and observations  
</t>
  </si>
  <si>
    <t>Laois and Offaly Education and Training Board</t>
  </si>
  <si>
    <t>QQI Module Results Summary Sheet</t>
  </si>
  <si>
    <t>PPSN</t>
  </si>
  <si>
    <t>Assignment</t>
  </si>
  <si>
    <t>Exam</t>
  </si>
  <si>
    <t>Skills Demo</t>
  </si>
  <si>
    <t>Total</t>
  </si>
  <si>
    <t>Grade</t>
  </si>
  <si>
    <t>Withdrawn</t>
  </si>
  <si>
    <t>By uploading this spreadsheet to Moodle for IV/EA, the Assessor confirms that the above marks have been transferred correctly from Learner Marking Sheets</t>
  </si>
  <si>
    <r>
      <t xml:space="preserve">This sheet is for internal assessors to record the overall marks of individual candidates.  The marks awarded should be entered on the QQI Business System </t>
    </r>
    <r>
      <rPr>
        <i/>
        <u/>
        <sz val="10.5"/>
        <color theme="1"/>
        <rFont val="Calibri"/>
        <family val="2"/>
        <scheme val="minor"/>
      </rPr>
      <t>prior</t>
    </r>
    <r>
      <rPr>
        <i/>
        <sz val="10.5"/>
        <color theme="1"/>
        <rFont val="Calibri"/>
        <family val="2"/>
        <scheme val="minor"/>
      </rPr>
      <t xml:space="preserve"> to the visit of the External Authenticator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</si>
</sst>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1">
    <font>
      <sz val="11"/>
      <color theme="1"/>
      <name val="Calibri"/>
      <family val="2"/>
      <scheme val="minor"/>
    </font>
    <font>
      <b/>
      <sz val="11"/>
      <color theme="1"/>
      <name val="Calibri"/>
      <family val="2"/>
      <scheme val="minor"/>
    </font>
    <font>
      <i/>
      <sz val="10"/>
      <color theme="1"/>
      <name val="Calibri"/>
      <family val="2"/>
      <scheme val="minor"/>
    </font>
    <font>
      <b/>
      <sz val="14"/>
      <color theme="1"/>
      <name val="Calibri"/>
      <family val="2"/>
      <scheme val="minor"/>
    </font>
    <font>
      <b/>
      <sz val="20"/>
      <color theme="1"/>
      <name val="Calibri"/>
      <family val="2"/>
      <scheme val="minor"/>
    </font>
    <font>
      <b/>
      <sz val="16"/>
      <color theme="1"/>
      <name val="Calibri"/>
      <family val="2"/>
      <scheme val="minor"/>
    </font>
    <font>
      <b/>
      <sz val="10"/>
      <color theme="1"/>
      <name val="Calibri"/>
      <family val="2"/>
      <scheme val="minor"/>
    </font>
    <font>
      <i/>
      <sz val="10.5"/>
      <color theme="1"/>
      <name val="Calibri"/>
      <family val="2"/>
      <scheme val="minor"/>
    </font>
    <font>
      <i/>
      <u/>
      <sz val="10.5"/>
      <color theme="1"/>
      <name val="Calibri"/>
      <family val="2"/>
      <scheme val="minor"/>
    </font>
    <font>
      <sz val="11"/>
      <color theme="1"/>
      <name val="Wingdings"/>
      <charset val="2"/>
    </font>
    <font>
      <b/>
      <u/>
      <sz val="11"/>
      <color theme="1"/>
      <name val="Calibri"/>
      <family val="2"/>
      <scheme val="minor"/>
    </font>
  </fonts>
  <fills count="5">
    <fill>
      <patternFill patternType="none"/>
    </fill>
    <fill>
      <patternFill patternType="gray125"/>
    </fill>
    <fill>
      <patternFill patternType="solid">
        <fgColor theme="9" tint="0.79998168889431442"/>
        <bgColor indexed="64"/>
      </patternFill>
    </fill>
    <fill>
      <patternFill patternType="solid">
        <fgColor theme="2"/>
        <bgColor indexed="64"/>
      </patternFill>
    </fill>
    <fill>
      <patternFill patternType="solid">
        <fgColor theme="0" tint="-0.14999847407452621"/>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top style="hair">
        <color auto="1"/>
      </top>
      <bottom style="hair">
        <color auto="1"/>
      </bottom>
      <diagonal/>
    </border>
    <border>
      <left style="thin">
        <color auto="1"/>
      </left>
      <right style="thin">
        <color auto="1"/>
      </right>
      <top/>
      <bottom/>
      <diagonal/>
    </border>
    <border>
      <left/>
      <right/>
      <top style="thin">
        <color auto="1"/>
      </top>
      <bottom style="thin">
        <color auto="1"/>
      </bottom>
      <diagonal/>
    </border>
    <border>
      <left style="thin">
        <color auto="1"/>
      </left>
      <right style="thin">
        <color auto="1"/>
      </right>
      <top style="thin">
        <color indexed="64"/>
      </top>
      <bottom/>
      <diagonal/>
    </border>
    <border>
      <left style="thin">
        <color auto="1"/>
      </left>
      <right style="thin">
        <color auto="1"/>
      </right>
      <top/>
      <bottom style="thin">
        <color indexed="64"/>
      </bottom>
      <diagonal/>
    </border>
    <border>
      <left/>
      <right style="thin">
        <color auto="1"/>
      </right>
      <top style="hair">
        <color auto="1"/>
      </top>
      <bottom/>
      <diagonal/>
    </border>
    <border>
      <left style="thin">
        <color auto="1"/>
      </left>
      <right style="thin">
        <color auto="1"/>
      </right>
      <top style="hair">
        <color auto="1"/>
      </top>
      <bottom/>
      <diagonal/>
    </border>
    <border>
      <left/>
      <right style="thin">
        <color auto="1"/>
      </right>
      <top style="thin">
        <color auto="1"/>
      </top>
      <bottom/>
      <diagonal/>
    </border>
  </borders>
  <cellStyleXfs count="1">
    <xf numFmtId="0" fontId="0" fillId="0" borderId="0"/>
  </cellStyleXfs>
  <cellXfs count="47">
    <xf numFmtId="0" fontId="0" fillId="0" borderId="0" xfId="0"/>
    <xf numFmtId="0" fontId="0" fillId="0" borderId="0" xfId="0" applyAlignment="1">
      <alignment horizontal="center"/>
    </xf>
    <xf numFmtId="0" fontId="3" fillId="0" borderId="0" xfId="0" applyFont="1"/>
    <xf numFmtId="0" fontId="2" fillId="2" borderId="1" xfId="0" applyFont="1" applyFill="1" applyBorder="1" applyAlignment="1">
      <alignment horizontal="center"/>
    </xf>
    <xf numFmtId="0" fontId="2" fillId="2" borderId="1" xfId="0" applyFont="1" applyFill="1" applyBorder="1"/>
    <xf numFmtId="0" fontId="0" fillId="0" borderId="1" xfId="0" applyBorder="1" applyAlignment="1">
      <alignment horizontal="center"/>
    </xf>
    <xf numFmtId="0" fontId="0" fillId="0" borderId="1" xfId="0" applyBorder="1" applyProtection="1">
      <protection locked="0"/>
    </xf>
    <xf numFmtId="0" fontId="0" fillId="0" borderId="0" xfId="0" applyAlignment="1">
      <alignment vertical="center"/>
    </xf>
    <xf numFmtId="0" fontId="0" fillId="0" borderId="2" xfId="0" applyBorder="1" applyAlignment="1">
      <alignment vertical="top" wrapText="1"/>
    </xf>
    <xf numFmtId="0" fontId="0" fillId="2" borderId="4" xfId="0" applyFill="1" applyBorder="1" applyAlignment="1">
      <alignment vertical="center"/>
    </xf>
    <xf numFmtId="164" fontId="0" fillId="2" borderId="1" xfId="0" applyNumberFormat="1" applyFill="1" applyBorder="1" applyAlignment="1">
      <alignment horizontal="center" vertical="center"/>
    </xf>
    <xf numFmtId="0" fontId="1" fillId="2" borderId="1" xfId="0" applyFont="1" applyFill="1" applyBorder="1" applyAlignment="1">
      <alignment vertical="center"/>
    </xf>
    <xf numFmtId="0" fontId="0" fillId="2" borderId="1" xfId="0" applyFill="1" applyBorder="1"/>
    <xf numFmtId="0" fontId="1" fillId="2" borderId="1" xfId="0" applyFont="1" applyFill="1" applyBorder="1" applyAlignment="1">
      <alignment horizontal="center" vertical="center" wrapText="1"/>
    </xf>
    <xf numFmtId="0" fontId="4" fillId="0" borderId="0" xfId="0" applyFont="1"/>
    <xf numFmtId="0" fontId="5" fillId="0" borderId="0" xfId="0" applyFont="1"/>
    <xf numFmtId="0" fontId="0" fillId="0" borderId="1" xfId="0" applyBorder="1" applyAlignment="1" applyProtection="1">
      <alignment horizontal="left"/>
      <protection locked="0"/>
    </xf>
    <xf numFmtId="0" fontId="6" fillId="2" borderId="1" xfId="0" applyFont="1" applyFill="1" applyBorder="1" applyAlignment="1">
      <alignment vertical="center" wrapText="1"/>
    </xf>
    <xf numFmtId="0" fontId="6" fillId="2" borderId="1" xfId="0" applyFont="1" applyFill="1" applyBorder="1" applyAlignment="1">
      <alignment horizontal="center" vertical="center" wrapText="1"/>
    </xf>
    <xf numFmtId="0" fontId="0" fillId="0" borderId="0" xfId="0" applyAlignment="1" applyProtection="1">
      <alignment horizontal="center"/>
      <protection locked="0"/>
    </xf>
    <xf numFmtId="0" fontId="0" fillId="0" borderId="1" xfId="0" applyBorder="1" applyAlignment="1">
      <alignment horizontal="center" vertical="center"/>
    </xf>
    <xf numFmtId="0" fontId="0" fillId="4" borderId="1" xfId="0" applyFill="1" applyBorder="1" applyAlignment="1">
      <alignment horizontal="center" vertical="center"/>
    </xf>
    <xf numFmtId="0" fontId="9" fillId="0" borderId="0" xfId="0" applyFont="1" applyAlignment="1">
      <alignment horizontal="right" vertical="top"/>
    </xf>
    <xf numFmtId="0" fontId="0" fillId="4" borderId="1" xfId="0" applyFill="1" applyBorder="1" applyAlignment="1">
      <alignment horizontal="left" vertical="center"/>
    </xf>
    <xf numFmtId="0" fontId="0" fillId="4" borderId="1" xfId="0" applyFill="1" applyBorder="1" applyAlignment="1" applyProtection="1">
      <alignment horizontal="center" vertical="center"/>
      <protection locked="0"/>
    </xf>
    <xf numFmtId="0" fontId="0" fillId="0" borderId="1" xfId="0" applyBorder="1" applyAlignment="1">
      <alignment horizontal="left" vertical="center"/>
    </xf>
    <xf numFmtId="0" fontId="0" fillId="0" borderId="1" xfId="0" applyBorder="1" applyAlignment="1" applyProtection="1">
      <alignment horizontal="center" vertical="center"/>
      <protection locked="0"/>
    </xf>
    <xf numFmtId="164" fontId="0" fillId="0" borderId="5" xfId="0" applyNumberFormat="1" applyBorder="1" applyAlignment="1" applyProtection="1">
      <alignment horizontal="center" vertical="center"/>
      <protection locked="0"/>
    </xf>
    <xf numFmtId="164" fontId="0" fillId="0" borderId="8" xfId="0" applyNumberFormat="1" applyBorder="1" applyAlignment="1" applyProtection="1">
      <alignment horizontal="center" vertical="center"/>
      <protection locked="0"/>
    </xf>
    <xf numFmtId="0" fontId="0" fillId="0" borderId="9" xfId="0" applyBorder="1" applyAlignment="1">
      <alignment horizontal="center"/>
    </xf>
    <xf numFmtId="0" fontId="0" fillId="0" borderId="7" xfId="0" applyBorder="1" applyAlignment="1">
      <alignment horizontal="center"/>
    </xf>
    <xf numFmtId="0" fontId="0" fillId="0" borderId="7" xfId="0" applyBorder="1" applyAlignment="1">
      <alignment horizontal="center" vertical="center"/>
    </xf>
    <xf numFmtId="0" fontId="0" fillId="0" borderId="2" xfId="0" applyBorder="1" applyAlignment="1">
      <alignment horizontal="left" vertical="center" wrapText="1"/>
    </xf>
    <xf numFmtId="0" fontId="1" fillId="3" borderId="4" xfId="0" applyFont="1" applyFill="1" applyBorder="1" applyAlignment="1">
      <alignment vertical="top"/>
    </xf>
    <xf numFmtId="0" fontId="0" fillId="3" borderId="4" xfId="0" applyFill="1" applyBorder="1"/>
    <xf numFmtId="0" fontId="0" fillId="3" borderId="4" xfId="0" applyFill="1" applyBorder="1" applyAlignment="1">
      <alignment horizontal="center"/>
    </xf>
    <xf numFmtId="164" fontId="0" fillId="3" borderId="1" xfId="0" applyNumberFormat="1" applyFill="1" applyBorder="1" applyAlignment="1">
      <alignment horizontal="center" vertical="center"/>
    </xf>
    <xf numFmtId="0" fontId="0" fillId="3" borderId="4" xfId="0" applyFill="1" applyBorder="1" applyAlignment="1">
      <alignment horizontal="center" vertical="center"/>
    </xf>
    <xf numFmtId="0" fontId="0" fillId="2" borderId="5" xfId="0" applyFill="1" applyBorder="1" applyAlignment="1">
      <alignment horizontal="center" vertical="center" textRotation="90"/>
    </xf>
    <xf numFmtId="0" fontId="0" fillId="2" borderId="3" xfId="0" applyFill="1" applyBorder="1" applyAlignment="1">
      <alignment horizontal="center" vertical="center" textRotation="90"/>
    </xf>
    <xf numFmtId="0" fontId="0" fillId="2" borderId="6" xfId="0" applyFill="1" applyBorder="1" applyAlignment="1">
      <alignment horizontal="center" vertical="center" textRotation="90"/>
    </xf>
    <xf numFmtId="0" fontId="3" fillId="0" borderId="0" xfId="0" applyFont="1" applyAlignment="1">
      <alignment horizontal="left" vertical="top" wrapText="1"/>
    </xf>
    <xf numFmtId="0" fontId="3" fillId="0" borderId="0" xfId="0" applyFont="1" applyAlignment="1">
      <alignment vertical="top" wrapText="1"/>
    </xf>
    <xf numFmtId="0" fontId="6" fillId="0" borderId="0" xfId="0" applyFont="1" applyAlignment="1">
      <alignment horizontal="center" vertical="center"/>
    </xf>
    <xf numFmtId="0" fontId="7" fillId="0" borderId="0" xfId="0" applyFont="1" applyAlignment="1">
      <alignment horizontal="center" vertical="center" wrapText="1"/>
    </xf>
    <xf numFmtId="0" fontId="0" fillId="0" borderId="0" xfId="0" applyAlignment="1">
      <alignment wrapText="1"/>
    </xf>
    <xf numFmtId="0" fontId="0" fillId="0" borderId="0" xfId="0" applyAlignment="1"/>
  </cellXfs>
  <cellStyles count="1">
    <cellStyle name="Normal" xfId="0" builtinId="0"/>
  </cellStyles>
  <dxfs count="369">
    <dxf>
      <font>
        <color theme="0"/>
      </font>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8</xdr:col>
      <xdr:colOff>276225</xdr:colOff>
      <xdr:row>0</xdr:row>
      <xdr:rowOff>66675</xdr:rowOff>
    </xdr:from>
    <xdr:to>
      <xdr:col>9</xdr:col>
      <xdr:colOff>838200</xdr:colOff>
      <xdr:row>1</xdr:row>
      <xdr:rowOff>225052</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877175" y="66675"/>
          <a:ext cx="1466850" cy="49175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D30"/>
  <sheetViews>
    <sheetView tabSelected="1" workbookViewId="0">
      <selection activeCell="B11" sqref="B11"/>
    </sheetView>
  </sheetViews>
  <sheetFormatPr defaultRowHeight="15"/>
  <cols>
    <col min="2" max="2" width="22" customWidth="1"/>
    <col min="3" max="3" width="16.7109375" customWidth="1"/>
    <col min="4" max="4" width="16.28515625" customWidth="1"/>
  </cols>
  <sheetData>
    <row r="1" spans="1:4" ht="18.75">
      <c r="A1" s="2" t="s">
        <v>0</v>
      </c>
    </row>
    <row r="2" spans="1:4" ht="25.5" customHeight="1">
      <c r="A2" s="2" t="s">
        <v>1</v>
      </c>
    </row>
    <row r="3" spans="1:4" ht="15.75" customHeight="1">
      <c r="A3" t="s">
        <v>2</v>
      </c>
    </row>
    <row r="4" spans="1:4">
      <c r="A4" t="s">
        <v>3</v>
      </c>
    </row>
    <row r="5" spans="1:4">
      <c r="A5" t="s">
        <v>4</v>
      </c>
    </row>
    <row r="6" spans="1:4">
      <c r="A6" t="s">
        <v>5</v>
      </c>
    </row>
    <row r="7" spans="1:4">
      <c r="A7" t="s">
        <v>6</v>
      </c>
    </row>
    <row r="8" spans="1:4">
      <c r="A8" t="s">
        <v>7</v>
      </c>
    </row>
    <row r="10" spans="1:4">
      <c r="A10" s="3" t="s">
        <v>8</v>
      </c>
      <c r="B10" s="4" t="s">
        <v>9</v>
      </c>
      <c r="C10" s="4" t="s">
        <v>10</v>
      </c>
      <c r="D10" s="4" t="s">
        <v>11</v>
      </c>
    </row>
    <row r="11" spans="1:4">
      <c r="A11" s="5">
        <v>1</v>
      </c>
      <c r="B11" s="16"/>
      <c r="C11" s="16"/>
      <c r="D11" s="6"/>
    </row>
    <row r="12" spans="1:4">
      <c r="A12" s="5">
        <v>2</v>
      </c>
      <c r="B12" s="16"/>
      <c r="C12" s="16"/>
      <c r="D12" s="6"/>
    </row>
    <row r="13" spans="1:4">
      <c r="A13" s="5">
        <v>3</v>
      </c>
      <c r="B13" s="16"/>
      <c r="C13" s="16"/>
      <c r="D13" s="6"/>
    </row>
    <row r="14" spans="1:4">
      <c r="A14" s="5">
        <v>4</v>
      </c>
      <c r="B14" s="16"/>
      <c r="C14" s="16"/>
      <c r="D14" s="6"/>
    </row>
    <row r="15" spans="1:4">
      <c r="A15" s="5">
        <v>5</v>
      </c>
      <c r="B15" s="16"/>
      <c r="C15" s="16"/>
      <c r="D15" s="6"/>
    </row>
    <row r="16" spans="1:4">
      <c r="A16" s="5">
        <v>6</v>
      </c>
      <c r="B16" s="16"/>
      <c r="C16" s="16"/>
      <c r="D16" s="6"/>
    </row>
    <row r="17" spans="1:4">
      <c r="A17" s="5">
        <v>7</v>
      </c>
      <c r="B17" s="16"/>
      <c r="C17" s="16"/>
      <c r="D17" s="6"/>
    </row>
    <row r="18" spans="1:4">
      <c r="A18" s="5">
        <v>8</v>
      </c>
      <c r="B18" s="16"/>
      <c r="C18" s="16"/>
      <c r="D18" s="6"/>
    </row>
    <row r="19" spans="1:4">
      <c r="A19" s="5">
        <v>9</v>
      </c>
      <c r="B19" s="16"/>
      <c r="C19" s="16"/>
      <c r="D19" s="6"/>
    </row>
    <row r="20" spans="1:4">
      <c r="A20" s="5">
        <v>10</v>
      </c>
      <c r="B20" s="16"/>
      <c r="C20" s="16"/>
      <c r="D20" s="6"/>
    </row>
    <row r="21" spans="1:4">
      <c r="A21" s="5">
        <v>11</v>
      </c>
      <c r="B21" s="16"/>
      <c r="C21" s="16"/>
      <c r="D21" s="6"/>
    </row>
    <row r="22" spans="1:4">
      <c r="A22" s="5">
        <v>12</v>
      </c>
      <c r="B22" s="16"/>
      <c r="C22" s="16"/>
      <c r="D22" s="6"/>
    </row>
    <row r="23" spans="1:4">
      <c r="A23" s="5">
        <v>13</v>
      </c>
      <c r="B23" s="16"/>
      <c r="C23" s="16"/>
      <c r="D23" s="6"/>
    </row>
    <row r="24" spans="1:4">
      <c r="A24" s="5">
        <v>14</v>
      </c>
      <c r="B24" s="16"/>
      <c r="C24" s="16"/>
      <c r="D24" s="6"/>
    </row>
    <row r="25" spans="1:4">
      <c r="A25" s="5">
        <v>15</v>
      </c>
      <c r="B25" s="16"/>
      <c r="C25" s="16"/>
      <c r="D25" s="6"/>
    </row>
    <row r="26" spans="1:4">
      <c r="A26" s="5">
        <v>16</v>
      </c>
      <c r="B26" s="16"/>
      <c r="C26" s="16"/>
      <c r="D26" s="6"/>
    </row>
    <row r="27" spans="1:4">
      <c r="A27" s="5">
        <v>17</v>
      </c>
      <c r="B27" s="16"/>
      <c r="C27" s="16"/>
      <c r="D27" s="6"/>
    </row>
    <row r="28" spans="1:4">
      <c r="A28" s="5">
        <v>18</v>
      </c>
      <c r="B28" s="16"/>
      <c r="C28" s="16"/>
      <c r="D28" s="6"/>
    </row>
    <row r="29" spans="1:4">
      <c r="A29" s="5">
        <v>19</v>
      </c>
      <c r="B29" s="16"/>
      <c r="C29" s="16"/>
      <c r="D29" s="6"/>
    </row>
    <row r="30" spans="1:4">
      <c r="A30" s="5">
        <v>20</v>
      </c>
      <c r="B30" s="16"/>
      <c r="C30" s="16"/>
      <c r="D30" s="6"/>
    </row>
  </sheetData>
  <sheetProtection algorithmName="SHA-512" hashValue="EhUsPuykaZjbY3ZEun6Zh0wyWxXnawIb6FACxExBzLCAcC/sYIo1aIQ4WmEVl/3FwAtQMbwlLCA1GTnVI/adIg==" saltValue="+p1jHXf15V5F4Qe4AGcDCw==" spinCount="100000" sheet="1" objects="1" scenarios="1" selectLockedCells="1"/>
  <sortState xmlns:xlrd2="http://schemas.microsoft.com/office/spreadsheetml/2017/richdata2" ref="B11:D30">
    <sortCondition ref="C11:C30"/>
    <sortCondition ref="B11:B30"/>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W11"/>
  <sheetViews>
    <sheetView workbookViewId="0">
      <pane xSplit="2" ySplit="5" topLeftCell="C6" activePane="bottomRight" state="frozen"/>
      <selection pane="bottomRight" activeCell="D7" sqref="D7"/>
      <selection pane="bottomLeft" activeCell="A6" sqref="A6"/>
      <selection pane="topRight" activeCell="C1" sqref="C1"/>
    </sheetView>
  </sheetViews>
  <sheetFormatPr defaultRowHeight="15"/>
  <cols>
    <col min="1" max="1" width="6.140625" customWidth="1"/>
    <col min="2" max="2" width="54.85546875" customWidth="1"/>
    <col min="4" max="23" width="6" customWidth="1"/>
  </cols>
  <sheetData>
    <row r="1" spans="1:23" ht="18.75">
      <c r="A1" s="2" t="str">
        <f>Learners!A1</f>
        <v xml:space="preserve">5N2546 - Plant Protection </v>
      </c>
    </row>
    <row r="2" spans="1:23">
      <c r="D2" s="38" t="str">
        <f>Learners!$C11&amp;", "&amp;Learners!$B11</f>
        <v xml:space="preserve">, </v>
      </c>
      <c r="E2" s="38" t="str">
        <f>Learners!$C12&amp;", "&amp;Learners!$B12</f>
        <v xml:space="preserve">, </v>
      </c>
      <c r="F2" s="38" t="str">
        <f>Learners!$C13&amp;", "&amp;Learners!$B13</f>
        <v xml:space="preserve">, </v>
      </c>
      <c r="G2" s="38" t="str">
        <f>Learners!$C14&amp;", "&amp;Learners!$B14</f>
        <v xml:space="preserve">, </v>
      </c>
      <c r="H2" s="38" t="str">
        <f>Learners!$C15&amp;", "&amp;Learners!$B15</f>
        <v xml:space="preserve">, </v>
      </c>
      <c r="I2" s="38" t="str">
        <f>Learners!$C16&amp;", "&amp;Learners!$B16</f>
        <v xml:space="preserve">, </v>
      </c>
      <c r="J2" s="38" t="str">
        <f>Learners!$C17&amp;", "&amp;Learners!$B17</f>
        <v xml:space="preserve">, </v>
      </c>
      <c r="K2" s="38" t="str">
        <f>Learners!$C18&amp;", "&amp;Learners!$B18</f>
        <v xml:space="preserve">, </v>
      </c>
      <c r="L2" s="38" t="str">
        <f>Learners!$C19&amp;", "&amp;Learners!$B19</f>
        <v xml:space="preserve">, </v>
      </c>
      <c r="M2" s="38" t="str">
        <f>Learners!$C20&amp;", "&amp;Learners!$B20</f>
        <v xml:space="preserve">, </v>
      </c>
      <c r="N2" s="38" t="str">
        <f>Learners!$C21&amp;", "&amp;Learners!$B21</f>
        <v xml:space="preserve">, </v>
      </c>
      <c r="O2" s="38" t="str">
        <f>Learners!$C22&amp;", "&amp;Learners!$B22</f>
        <v xml:space="preserve">, </v>
      </c>
      <c r="P2" s="38" t="str">
        <f>Learners!$C23&amp;", "&amp;Learners!$B23</f>
        <v xml:space="preserve">, </v>
      </c>
      <c r="Q2" s="38" t="str">
        <f>Learners!$C24&amp;", "&amp;Learners!$B24</f>
        <v xml:space="preserve">, </v>
      </c>
      <c r="R2" s="38" t="str">
        <f>Learners!$C25&amp;", "&amp;Learners!$B25</f>
        <v xml:space="preserve">, </v>
      </c>
      <c r="S2" s="38" t="str">
        <f>Learners!$C26&amp;", "&amp;Learners!$B26</f>
        <v xml:space="preserve">, </v>
      </c>
      <c r="T2" s="38" t="str">
        <f>Learners!$C27&amp;", "&amp;Learners!$B27</f>
        <v xml:space="preserve">, </v>
      </c>
      <c r="U2" s="38" t="str">
        <f>Learners!$C28&amp;", "&amp;Learners!$B28</f>
        <v xml:space="preserve">, </v>
      </c>
      <c r="V2" s="38" t="str">
        <f>Learners!$C29&amp;", "&amp;Learners!$B29</f>
        <v xml:space="preserve">, </v>
      </c>
      <c r="W2" s="38" t="str">
        <f>Learners!$C30&amp;", "&amp;Learners!$B30</f>
        <v xml:space="preserve">, </v>
      </c>
    </row>
    <row r="3" spans="1:23" ht="18.75">
      <c r="A3" s="2" t="s">
        <v>12</v>
      </c>
      <c r="D3" s="39"/>
      <c r="E3" s="39"/>
      <c r="F3" s="39"/>
      <c r="G3" s="39"/>
      <c r="H3" s="39"/>
      <c r="I3" s="39"/>
      <c r="J3" s="39"/>
      <c r="K3" s="39"/>
      <c r="L3" s="39"/>
      <c r="M3" s="39"/>
      <c r="N3" s="39"/>
      <c r="O3" s="39"/>
      <c r="P3" s="39"/>
      <c r="Q3" s="39"/>
      <c r="R3" s="39"/>
      <c r="S3" s="39"/>
      <c r="T3" s="39"/>
      <c r="U3" s="39"/>
      <c r="V3" s="39"/>
      <c r="W3" s="39"/>
    </row>
    <row r="4" spans="1:23">
      <c r="D4" s="39"/>
      <c r="E4" s="39"/>
      <c r="F4" s="39"/>
      <c r="G4" s="39"/>
      <c r="H4" s="39"/>
      <c r="I4" s="39"/>
      <c r="J4" s="39"/>
      <c r="K4" s="39"/>
      <c r="L4" s="39"/>
      <c r="M4" s="39"/>
      <c r="N4" s="39"/>
      <c r="O4" s="39"/>
      <c r="P4" s="39"/>
      <c r="Q4" s="39"/>
      <c r="R4" s="39"/>
      <c r="S4" s="39"/>
      <c r="T4" s="39"/>
      <c r="U4" s="39"/>
      <c r="V4" s="39"/>
      <c r="W4" s="39"/>
    </row>
    <row r="5" spans="1:23" ht="30">
      <c r="A5" s="11" t="s">
        <v>13</v>
      </c>
      <c r="B5" s="12"/>
      <c r="C5" s="13" t="s">
        <v>14</v>
      </c>
      <c r="D5" s="40"/>
      <c r="E5" s="40"/>
      <c r="F5" s="40"/>
      <c r="G5" s="40"/>
      <c r="H5" s="40"/>
      <c r="I5" s="40"/>
      <c r="J5" s="40"/>
      <c r="K5" s="40"/>
      <c r="L5" s="40"/>
      <c r="M5" s="40"/>
      <c r="N5" s="40"/>
      <c r="O5" s="40"/>
      <c r="P5" s="40"/>
      <c r="Q5" s="40"/>
      <c r="R5" s="40"/>
      <c r="S5" s="40"/>
      <c r="T5" s="40"/>
      <c r="U5" s="40"/>
      <c r="V5" s="40"/>
      <c r="W5" s="40"/>
    </row>
    <row r="6" spans="1:23" ht="75.75" customHeight="1">
      <c r="A6" s="22"/>
      <c r="B6" s="32" t="s">
        <v>15</v>
      </c>
      <c r="C6" s="31">
        <v>10</v>
      </c>
      <c r="D6" s="28"/>
      <c r="E6" s="28"/>
      <c r="F6" s="28"/>
      <c r="G6" s="28"/>
      <c r="H6" s="28"/>
      <c r="I6" s="28"/>
      <c r="J6" s="28"/>
      <c r="K6" s="28"/>
      <c r="L6" s="28"/>
      <c r="M6" s="28"/>
      <c r="N6" s="28"/>
      <c r="O6" s="28"/>
      <c r="P6" s="28"/>
      <c r="Q6" s="28"/>
      <c r="R6" s="28"/>
      <c r="S6" s="28"/>
      <c r="T6" s="28"/>
      <c r="U6" s="28"/>
      <c r="V6" s="28"/>
      <c r="W6" s="28"/>
    </row>
    <row r="7" spans="1:23" ht="72" customHeight="1">
      <c r="A7" s="22"/>
      <c r="B7" s="32" t="s">
        <v>16</v>
      </c>
      <c r="C7" s="31">
        <v>10</v>
      </c>
      <c r="D7" s="28"/>
      <c r="E7" s="28"/>
      <c r="F7" s="28"/>
      <c r="G7" s="28"/>
      <c r="H7" s="28"/>
      <c r="I7" s="28"/>
      <c r="J7" s="28"/>
      <c r="K7" s="28"/>
      <c r="L7" s="28"/>
      <c r="M7" s="28"/>
      <c r="N7" s="28"/>
      <c r="O7" s="28"/>
      <c r="P7" s="28"/>
      <c r="Q7" s="28"/>
      <c r="R7" s="28"/>
      <c r="S7" s="28"/>
      <c r="T7" s="28"/>
      <c r="U7" s="28"/>
      <c r="V7" s="28"/>
      <c r="W7" s="28"/>
    </row>
    <row r="8" spans="1:23">
      <c r="A8" s="9" t="s">
        <v>17</v>
      </c>
      <c r="B8" s="9"/>
      <c r="C8" s="10">
        <f t="shared" ref="C8:W8" si="0">SUM(C6:C7)</f>
        <v>20</v>
      </c>
      <c r="D8" s="10">
        <f t="shared" si="0"/>
        <v>0</v>
      </c>
      <c r="E8" s="10">
        <f t="shared" si="0"/>
        <v>0</v>
      </c>
      <c r="F8" s="10">
        <f t="shared" si="0"/>
        <v>0</v>
      </c>
      <c r="G8" s="10">
        <f t="shared" si="0"/>
        <v>0</v>
      </c>
      <c r="H8" s="10">
        <f t="shared" si="0"/>
        <v>0</v>
      </c>
      <c r="I8" s="10">
        <f t="shared" si="0"/>
        <v>0</v>
      </c>
      <c r="J8" s="10">
        <f t="shared" si="0"/>
        <v>0</v>
      </c>
      <c r="K8" s="10">
        <f t="shared" si="0"/>
        <v>0</v>
      </c>
      <c r="L8" s="10">
        <f t="shared" si="0"/>
        <v>0</v>
      </c>
      <c r="M8" s="10">
        <f t="shared" si="0"/>
        <v>0</v>
      </c>
      <c r="N8" s="10">
        <f t="shared" si="0"/>
        <v>0</v>
      </c>
      <c r="O8" s="10">
        <f t="shared" si="0"/>
        <v>0</v>
      </c>
      <c r="P8" s="10">
        <f t="shared" si="0"/>
        <v>0</v>
      </c>
      <c r="Q8" s="10">
        <f t="shared" si="0"/>
        <v>0</v>
      </c>
      <c r="R8" s="10">
        <f t="shared" si="0"/>
        <v>0</v>
      </c>
      <c r="S8" s="10">
        <f t="shared" si="0"/>
        <v>0</v>
      </c>
      <c r="T8" s="10">
        <f t="shared" si="0"/>
        <v>0</v>
      </c>
      <c r="U8" s="10">
        <f t="shared" si="0"/>
        <v>0</v>
      </c>
      <c r="V8" s="10">
        <f t="shared" si="0"/>
        <v>0</v>
      </c>
      <c r="W8" s="10">
        <f t="shared" si="0"/>
        <v>0</v>
      </c>
    </row>
    <row r="10" spans="1:23">
      <c r="A10" t="s">
        <v>18</v>
      </c>
      <c r="B10" t="s">
        <v>19</v>
      </c>
    </row>
    <row r="11" spans="1:23">
      <c r="B11" t="s">
        <v>20</v>
      </c>
    </row>
  </sheetData>
  <sheetProtection algorithmName="SHA-512" hashValue="r3oJTnWagbqn/lb8Uboe4AQK61CPw2Qm4moQ63MDmyAiDPbcG6fts6W1WMBqO/P6vKH4c7LoEYXlWfVgt7TEhA==" saltValue="2aB1MnRIBmAhPPSROOe9Bg==" spinCount="100000" sheet="1" objects="1" scenarios="1" selectLockedCells="1"/>
  <mergeCells count="20">
    <mergeCell ref="M2:M5"/>
    <mergeCell ref="N2:N5"/>
    <mergeCell ref="D2:D5"/>
    <mergeCell ref="E2:E5"/>
    <mergeCell ref="F2:F5"/>
    <mergeCell ref="G2:G5"/>
    <mergeCell ref="H2:H5"/>
    <mergeCell ref="I2:I5"/>
    <mergeCell ref="J2:J5"/>
    <mergeCell ref="K2:K5"/>
    <mergeCell ref="L2:L5"/>
    <mergeCell ref="O2:O5"/>
    <mergeCell ref="V2:V5"/>
    <mergeCell ref="W2:W5"/>
    <mergeCell ref="P2:P5"/>
    <mergeCell ref="Q2:Q5"/>
    <mergeCell ref="R2:R5"/>
    <mergeCell ref="S2:S5"/>
    <mergeCell ref="T2:T5"/>
    <mergeCell ref="U2:U5"/>
  </mergeCells>
  <conditionalFormatting sqref="D6">
    <cfRule type="expression" dxfId="368" priority="220">
      <formula>D6&gt;$C6</formula>
    </cfRule>
  </conditionalFormatting>
  <conditionalFormatting sqref="W6">
    <cfRule type="expression" dxfId="367" priority="201">
      <formula>W6&gt;$C6</formula>
    </cfRule>
  </conditionalFormatting>
  <conditionalFormatting sqref="E6">
    <cfRule type="expression" dxfId="366" priority="219">
      <formula>E6&gt;$C6</formula>
    </cfRule>
  </conditionalFormatting>
  <conditionalFormatting sqref="F6">
    <cfRule type="expression" dxfId="365" priority="218">
      <formula>F6&gt;$C6</formula>
    </cfRule>
  </conditionalFormatting>
  <conditionalFormatting sqref="G6">
    <cfRule type="expression" dxfId="364" priority="217">
      <formula>G6&gt;$C6</formula>
    </cfRule>
  </conditionalFormatting>
  <conditionalFormatting sqref="H6">
    <cfRule type="expression" dxfId="363" priority="216">
      <formula>H6&gt;$C6</formula>
    </cfRule>
  </conditionalFormatting>
  <conditionalFormatting sqref="I6">
    <cfRule type="expression" dxfId="362" priority="215">
      <formula>I6&gt;$C6</formula>
    </cfRule>
  </conditionalFormatting>
  <conditionalFormatting sqref="J6">
    <cfRule type="expression" dxfId="361" priority="214">
      <formula>J6&gt;$C6</formula>
    </cfRule>
  </conditionalFormatting>
  <conditionalFormatting sqref="K6">
    <cfRule type="expression" dxfId="360" priority="213">
      <formula>K6&gt;$C6</formula>
    </cfRule>
  </conditionalFormatting>
  <conditionalFormatting sqref="L6">
    <cfRule type="expression" dxfId="359" priority="212">
      <formula>L6&gt;$C6</formula>
    </cfRule>
  </conditionalFormatting>
  <conditionalFormatting sqref="M6">
    <cfRule type="expression" dxfId="358" priority="211">
      <formula>M6&gt;$C6</formula>
    </cfRule>
  </conditionalFormatting>
  <conditionalFormatting sqref="N6">
    <cfRule type="expression" dxfId="357" priority="210">
      <formula>N6&gt;$C6</formula>
    </cfRule>
  </conditionalFormatting>
  <conditionalFormatting sqref="O6">
    <cfRule type="expression" dxfId="356" priority="209">
      <formula>O6&gt;$C6</formula>
    </cfRule>
  </conditionalFormatting>
  <conditionalFormatting sqref="P6">
    <cfRule type="expression" dxfId="355" priority="208">
      <formula>P6&gt;$C6</formula>
    </cfRule>
  </conditionalFormatting>
  <conditionalFormatting sqref="Q6">
    <cfRule type="expression" dxfId="354" priority="207">
      <formula>Q6&gt;$C6</formula>
    </cfRule>
  </conditionalFormatting>
  <conditionalFormatting sqref="R6">
    <cfRule type="expression" dxfId="353" priority="206">
      <formula>R6&gt;$C6</formula>
    </cfRule>
  </conditionalFormatting>
  <conditionalFormatting sqref="S6">
    <cfRule type="expression" dxfId="352" priority="205">
      <formula>S6&gt;$C6</formula>
    </cfRule>
  </conditionalFormatting>
  <conditionalFormatting sqref="T6">
    <cfRule type="expression" dxfId="351" priority="204">
      <formula>T6&gt;$C6</formula>
    </cfRule>
  </conditionalFormatting>
  <conditionalFormatting sqref="U6">
    <cfRule type="expression" dxfId="350" priority="203">
      <formula>U6&gt;$C6</formula>
    </cfRule>
  </conditionalFormatting>
  <conditionalFormatting sqref="V6">
    <cfRule type="expression" dxfId="349" priority="202">
      <formula>V6&gt;$C6</formula>
    </cfRule>
  </conditionalFormatting>
  <conditionalFormatting sqref="D7">
    <cfRule type="expression" dxfId="348" priority="160">
      <formula>D7&gt;$C7</formula>
    </cfRule>
  </conditionalFormatting>
  <conditionalFormatting sqref="W7">
    <cfRule type="expression" dxfId="347" priority="141">
      <formula>W7&gt;$C7</formula>
    </cfRule>
  </conditionalFormatting>
  <conditionalFormatting sqref="E7">
    <cfRule type="expression" dxfId="346" priority="159">
      <formula>E7&gt;$C7</formula>
    </cfRule>
  </conditionalFormatting>
  <conditionalFormatting sqref="F7">
    <cfRule type="expression" dxfId="345" priority="158">
      <formula>F7&gt;$C7</formula>
    </cfRule>
  </conditionalFormatting>
  <conditionalFormatting sqref="G7">
    <cfRule type="expression" dxfId="344" priority="157">
      <formula>G7&gt;$C7</formula>
    </cfRule>
  </conditionalFormatting>
  <conditionalFormatting sqref="H7">
    <cfRule type="expression" dxfId="343" priority="156">
      <formula>H7&gt;$C7</formula>
    </cfRule>
  </conditionalFormatting>
  <conditionalFormatting sqref="I7">
    <cfRule type="expression" dxfId="342" priority="155">
      <formula>I7&gt;$C7</formula>
    </cfRule>
  </conditionalFormatting>
  <conditionalFormatting sqref="J7">
    <cfRule type="expression" dxfId="341" priority="154">
      <formula>J7&gt;$C7</formula>
    </cfRule>
  </conditionalFormatting>
  <conditionalFormatting sqref="K7">
    <cfRule type="expression" dxfId="340" priority="153">
      <formula>K7&gt;$C7</formula>
    </cfRule>
  </conditionalFormatting>
  <conditionalFormatting sqref="L7">
    <cfRule type="expression" dxfId="339" priority="152">
      <formula>L7&gt;$C7</formula>
    </cfRule>
  </conditionalFormatting>
  <conditionalFormatting sqref="M7">
    <cfRule type="expression" dxfId="338" priority="151">
      <formula>M7&gt;$C7</formula>
    </cfRule>
  </conditionalFormatting>
  <conditionalFormatting sqref="N7">
    <cfRule type="expression" dxfId="337" priority="150">
      <formula>N7&gt;$C7</formula>
    </cfRule>
  </conditionalFormatting>
  <conditionalFormatting sqref="O7">
    <cfRule type="expression" dxfId="336" priority="149">
      <formula>O7&gt;$C7</formula>
    </cfRule>
  </conditionalFormatting>
  <conditionalFormatting sqref="P7">
    <cfRule type="expression" dxfId="335" priority="148">
      <formula>P7&gt;$C7</formula>
    </cfRule>
  </conditionalFormatting>
  <conditionalFormatting sqref="Q7">
    <cfRule type="expression" dxfId="334" priority="147">
      <formula>Q7&gt;$C7</formula>
    </cfRule>
  </conditionalFormatting>
  <conditionalFormatting sqref="R7">
    <cfRule type="expression" dxfId="333" priority="146">
      <formula>R7&gt;$C7</formula>
    </cfRule>
  </conditionalFormatting>
  <conditionalFormatting sqref="S7">
    <cfRule type="expression" dxfId="332" priority="145">
      <formula>S7&gt;$C7</formula>
    </cfRule>
  </conditionalFormatting>
  <conditionalFormatting sqref="T7">
    <cfRule type="expression" dxfId="331" priority="144">
      <formula>T7&gt;$C7</formula>
    </cfRule>
  </conditionalFormatting>
  <conditionalFormatting sqref="U7">
    <cfRule type="expression" dxfId="330" priority="143">
      <formula>U7&gt;$C7</formula>
    </cfRule>
  </conditionalFormatting>
  <conditionalFormatting sqref="V7">
    <cfRule type="expression" dxfId="329" priority="142">
      <formula>V7&gt;$C7</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W23"/>
  <sheetViews>
    <sheetView workbookViewId="0">
      <pane xSplit="2" ySplit="5" topLeftCell="C6" activePane="bottomRight" state="frozen"/>
      <selection pane="bottomRight" activeCell="D19" sqref="D19"/>
      <selection pane="bottomLeft" activeCell="A6" sqref="A6"/>
      <selection pane="topRight" activeCell="C1" sqref="C1"/>
    </sheetView>
  </sheetViews>
  <sheetFormatPr defaultRowHeight="15"/>
  <cols>
    <col min="1" max="1" width="6.140625" customWidth="1"/>
    <col min="2" max="2" width="54.85546875" customWidth="1"/>
    <col min="4" max="23" width="6" customWidth="1"/>
  </cols>
  <sheetData>
    <row r="1" spans="1:23" ht="18.75">
      <c r="A1" s="2" t="str">
        <f>Learners!A1</f>
        <v xml:space="preserve">5N2546 - Plant Protection </v>
      </c>
    </row>
    <row r="2" spans="1:23">
      <c r="D2" s="38" t="str">
        <f>Learners!$C11&amp;", "&amp;Learners!$B11</f>
        <v xml:space="preserve">, </v>
      </c>
      <c r="E2" s="38" t="str">
        <f>Learners!$C12&amp;", "&amp;Learners!$B12</f>
        <v xml:space="preserve">, </v>
      </c>
      <c r="F2" s="38" t="str">
        <f>Learners!$C13&amp;", "&amp;Learners!$B13</f>
        <v xml:space="preserve">, </v>
      </c>
      <c r="G2" s="38" t="str">
        <f>Learners!$C14&amp;", "&amp;Learners!$B14</f>
        <v xml:space="preserve">, </v>
      </c>
      <c r="H2" s="38" t="str">
        <f>Learners!$C15&amp;", "&amp;Learners!$B15</f>
        <v xml:space="preserve">, </v>
      </c>
      <c r="I2" s="38" t="str">
        <f>Learners!$C16&amp;", "&amp;Learners!$B16</f>
        <v xml:space="preserve">, </v>
      </c>
      <c r="J2" s="38" t="str">
        <f>Learners!$C17&amp;", "&amp;Learners!$B17</f>
        <v xml:space="preserve">, </v>
      </c>
      <c r="K2" s="38" t="str">
        <f>Learners!$C18&amp;", "&amp;Learners!$B18</f>
        <v xml:space="preserve">, </v>
      </c>
      <c r="L2" s="38" t="str">
        <f>Learners!$C19&amp;", "&amp;Learners!$B19</f>
        <v xml:space="preserve">, </v>
      </c>
      <c r="M2" s="38" t="str">
        <f>Learners!$C20&amp;", "&amp;Learners!$B20</f>
        <v xml:space="preserve">, </v>
      </c>
      <c r="N2" s="38" t="str">
        <f>Learners!$C21&amp;", "&amp;Learners!$B21</f>
        <v xml:space="preserve">, </v>
      </c>
      <c r="O2" s="38" t="str">
        <f>Learners!$C22&amp;", "&amp;Learners!$B22</f>
        <v xml:space="preserve">, </v>
      </c>
      <c r="P2" s="38" t="str">
        <f>Learners!$C23&amp;", "&amp;Learners!$B23</f>
        <v xml:space="preserve">, </v>
      </c>
      <c r="Q2" s="38" t="str">
        <f>Learners!$C24&amp;", "&amp;Learners!$B24</f>
        <v xml:space="preserve">, </v>
      </c>
      <c r="R2" s="38" t="str">
        <f>Learners!$C25&amp;", "&amp;Learners!$B25</f>
        <v xml:space="preserve">, </v>
      </c>
      <c r="S2" s="38" t="str">
        <f>Learners!$C26&amp;", "&amp;Learners!$B26</f>
        <v xml:space="preserve">, </v>
      </c>
      <c r="T2" s="38" t="str">
        <f>Learners!$C27&amp;", "&amp;Learners!$B27</f>
        <v xml:space="preserve">, </v>
      </c>
      <c r="U2" s="38" t="str">
        <f>Learners!$C28&amp;", "&amp;Learners!$B28</f>
        <v xml:space="preserve">, </v>
      </c>
      <c r="V2" s="38" t="str">
        <f>Learners!$C29&amp;", "&amp;Learners!$B29</f>
        <v xml:space="preserve">, </v>
      </c>
      <c r="W2" s="38" t="str">
        <f>Learners!$C30&amp;", "&amp;Learners!$B30</f>
        <v xml:space="preserve">, </v>
      </c>
    </row>
    <row r="3" spans="1:23" ht="24" customHeight="1">
      <c r="A3" s="41" t="s">
        <v>21</v>
      </c>
      <c r="B3" s="41"/>
      <c r="D3" s="39"/>
      <c r="E3" s="39"/>
      <c r="F3" s="39"/>
      <c r="G3" s="39"/>
      <c r="H3" s="39"/>
      <c r="I3" s="39"/>
      <c r="J3" s="39"/>
      <c r="K3" s="39"/>
      <c r="L3" s="39"/>
      <c r="M3" s="39"/>
      <c r="N3" s="39"/>
      <c r="O3" s="39"/>
      <c r="P3" s="39"/>
      <c r="Q3" s="39"/>
      <c r="R3" s="39"/>
      <c r="S3" s="39"/>
      <c r="T3" s="39"/>
      <c r="U3" s="39"/>
      <c r="V3" s="39"/>
      <c r="W3" s="39"/>
    </row>
    <row r="4" spans="1:23">
      <c r="D4" s="39"/>
      <c r="E4" s="39"/>
      <c r="F4" s="39"/>
      <c r="G4" s="39"/>
      <c r="H4" s="39"/>
      <c r="I4" s="39"/>
      <c r="J4" s="39"/>
      <c r="K4" s="39"/>
      <c r="L4" s="39"/>
      <c r="M4" s="39"/>
      <c r="N4" s="39"/>
      <c r="O4" s="39"/>
      <c r="P4" s="39"/>
      <c r="Q4" s="39"/>
      <c r="R4" s="39"/>
      <c r="S4" s="39"/>
      <c r="T4" s="39"/>
      <c r="U4" s="39"/>
      <c r="V4" s="39"/>
      <c r="W4" s="39"/>
    </row>
    <row r="5" spans="1:23" ht="30">
      <c r="A5" s="11" t="s">
        <v>13</v>
      </c>
      <c r="B5" s="12"/>
      <c r="C5" s="13" t="s">
        <v>14</v>
      </c>
      <c r="D5" s="40"/>
      <c r="E5" s="40"/>
      <c r="F5" s="40"/>
      <c r="G5" s="40"/>
      <c r="H5" s="40"/>
      <c r="I5" s="40"/>
      <c r="J5" s="40"/>
      <c r="K5" s="40"/>
      <c r="L5" s="40"/>
      <c r="M5" s="40"/>
      <c r="N5" s="40"/>
      <c r="O5" s="40"/>
      <c r="P5" s="40"/>
      <c r="Q5" s="40"/>
      <c r="R5" s="40"/>
      <c r="S5" s="40"/>
      <c r="T5" s="40"/>
      <c r="U5" s="40"/>
      <c r="V5" s="40"/>
      <c r="W5" s="40"/>
    </row>
    <row r="6" spans="1:23">
      <c r="A6" s="33" t="s">
        <v>22</v>
      </c>
      <c r="B6" s="34"/>
      <c r="C6" s="35"/>
      <c r="D6" s="36"/>
      <c r="E6" s="36"/>
      <c r="F6" s="36"/>
      <c r="G6" s="36"/>
      <c r="H6" s="36"/>
      <c r="I6" s="36"/>
      <c r="J6" s="36"/>
      <c r="K6" s="36"/>
      <c r="L6" s="36"/>
      <c r="M6" s="36"/>
      <c r="N6" s="36"/>
      <c r="O6" s="36"/>
      <c r="P6" s="36"/>
      <c r="Q6" s="36"/>
      <c r="R6" s="36"/>
      <c r="S6" s="36"/>
      <c r="T6" s="36"/>
      <c r="U6" s="36"/>
      <c r="V6" s="36"/>
      <c r="W6" s="36"/>
    </row>
    <row r="7" spans="1:23">
      <c r="A7" s="22" t="s">
        <v>23</v>
      </c>
      <c r="B7" s="8" t="s">
        <v>24</v>
      </c>
      <c r="C7" s="30">
        <v>2</v>
      </c>
      <c r="D7" s="28"/>
      <c r="E7" s="28"/>
      <c r="F7" s="28"/>
      <c r="G7" s="28"/>
      <c r="H7" s="28"/>
      <c r="I7" s="28"/>
      <c r="J7" s="28"/>
      <c r="K7" s="28"/>
      <c r="L7" s="28"/>
      <c r="M7" s="28"/>
      <c r="N7" s="28"/>
      <c r="O7" s="28"/>
      <c r="P7" s="28"/>
      <c r="Q7" s="28"/>
      <c r="R7" s="28"/>
      <c r="S7" s="28"/>
      <c r="T7" s="28"/>
      <c r="U7" s="28"/>
      <c r="V7" s="28"/>
      <c r="W7" s="28"/>
    </row>
    <row r="8" spans="1:23">
      <c r="A8" s="22" t="s">
        <v>23</v>
      </c>
      <c r="B8" s="8" t="s">
        <v>25</v>
      </c>
      <c r="C8" s="30">
        <v>2</v>
      </c>
      <c r="D8" s="28"/>
      <c r="E8" s="28"/>
      <c r="F8" s="28"/>
      <c r="G8" s="28"/>
      <c r="H8" s="28"/>
      <c r="I8" s="28"/>
      <c r="J8" s="28"/>
      <c r="K8" s="28"/>
      <c r="L8" s="28"/>
      <c r="M8" s="28"/>
      <c r="N8" s="28"/>
      <c r="O8" s="28"/>
      <c r="P8" s="28"/>
      <c r="Q8" s="28"/>
      <c r="R8" s="28"/>
      <c r="S8" s="28"/>
      <c r="T8" s="28"/>
      <c r="U8" s="28"/>
      <c r="V8" s="28"/>
      <c r="W8" s="28"/>
    </row>
    <row r="9" spans="1:23">
      <c r="A9" s="22" t="s">
        <v>23</v>
      </c>
      <c r="B9" s="8" t="s">
        <v>26</v>
      </c>
      <c r="C9" s="30">
        <v>2</v>
      </c>
      <c r="D9" s="28"/>
      <c r="E9" s="28"/>
      <c r="F9" s="28"/>
      <c r="G9" s="28"/>
      <c r="H9" s="28"/>
      <c r="I9" s="28"/>
      <c r="J9" s="28"/>
      <c r="K9" s="28"/>
      <c r="L9" s="28"/>
      <c r="M9" s="28"/>
      <c r="N9" s="28"/>
      <c r="O9" s="28"/>
      <c r="P9" s="28"/>
      <c r="Q9" s="28"/>
      <c r="R9" s="28"/>
      <c r="S9" s="28"/>
      <c r="T9" s="28"/>
      <c r="U9" s="28"/>
      <c r="V9" s="28"/>
      <c r="W9" s="28"/>
    </row>
    <row r="10" spans="1:23">
      <c r="A10" s="22" t="s">
        <v>23</v>
      </c>
      <c r="B10" s="8" t="s">
        <v>27</v>
      </c>
      <c r="C10" s="30">
        <v>2</v>
      </c>
      <c r="D10" s="28"/>
      <c r="E10" s="28"/>
      <c r="F10" s="28"/>
      <c r="G10" s="28"/>
      <c r="H10" s="28"/>
      <c r="I10" s="28"/>
      <c r="J10" s="28"/>
      <c r="K10" s="28"/>
      <c r="L10" s="28"/>
      <c r="M10" s="28"/>
      <c r="N10" s="28"/>
      <c r="O10" s="28"/>
      <c r="P10" s="28"/>
      <c r="Q10" s="28"/>
      <c r="R10" s="28"/>
      <c r="S10" s="28"/>
      <c r="T10" s="28"/>
      <c r="U10" s="28"/>
      <c r="V10" s="28"/>
      <c r="W10" s="28"/>
    </row>
    <row r="11" spans="1:23">
      <c r="A11" s="22" t="s">
        <v>23</v>
      </c>
      <c r="B11" s="8" t="s">
        <v>28</v>
      </c>
      <c r="C11" s="30">
        <v>2</v>
      </c>
      <c r="D11" s="28"/>
      <c r="E11" s="28"/>
      <c r="F11" s="28"/>
      <c r="G11" s="28"/>
      <c r="H11" s="28"/>
      <c r="I11" s="28"/>
      <c r="J11" s="28"/>
      <c r="K11" s="28"/>
      <c r="L11" s="28"/>
      <c r="M11" s="28"/>
      <c r="N11" s="28"/>
      <c r="O11" s="28"/>
      <c r="P11" s="28"/>
      <c r="Q11" s="28"/>
      <c r="R11" s="28"/>
      <c r="S11" s="28"/>
      <c r="T11" s="28"/>
      <c r="U11" s="28"/>
      <c r="V11" s="28"/>
      <c r="W11" s="28"/>
    </row>
    <row r="12" spans="1:23">
      <c r="A12" s="22" t="s">
        <v>23</v>
      </c>
      <c r="B12" s="8" t="s">
        <v>29</v>
      </c>
      <c r="C12" s="30">
        <v>2</v>
      </c>
      <c r="D12" s="28"/>
      <c r="E12" s="28"/>
      <c r="F12" s="28"/>
      <c r="G12" s="28"/>
      <c r="H12" s="28"/>
      <c r="I12" s="28"/>
      <c r="J12" s="28"/>
      <c r="K12" s="28"/>
      <c r="L12" s="28"/>
      <c r="M12" s="28"/>
      <c r="N12" s="28"/>
      <c r="O12" s="28"/>
      <c r="P12" s="28"/>
      <c r="Q12" s="28"/>
      <c r="R12" s="28"/>
      <c r="S12" s="28"/>
      <c r="T12" s="28"/>
      <c r="U12" s="28"/>
      <c r="V12" s="28"/>
      <c r="W12" s="28"/>
    </row>
    <row r="13" spans="1:23">
      <c r="A13" s="22" t="s">
        <v>23</v>
      </c>
      <c r="B13" s="8" t="s">
        <v>30</v>
      </c>
      <c r="C13" s="30">
        <v>2</v>
      </c>
      <c r="D13" s="28"/>
      <c r="E13" s="28"/>
      <c r="F13" s="28"/>
      <c r="G13" s="28"/>
      <c r="H13" s="28"/>
      <c r="I13" s="28"/>
      <c r="J13" s="28"/>
      <c r="K13" s="28"/>
      <c r="L13" s="28"/>
      <c r="M13" s="28"/>
      <c r="N13" s="28"/>
      <c r="O13" s="28"/>
      <c r="P13" s="28"/>
      <c r="Q13" s="28"/>
      <c r="R13" s="28"/>
      <c r="S13" s="28"/>
      <c r="T13" s="28"/>
      <c r="U13" s="28"/>
      <c r="V13" s="28"/>
      <c r="W13" s="28"/>
    </row>
    <row r="14" spans="1:23">
      <c r="A14" s="22" t="s">
        <v>23</v>
      </c>
      <c r="B14" s="8" t="s">
        <v>31</v>
      </c>
      <c r="C14" s="30">
        <v>2</v>
      </c>
      <c r="D14" s="28"/>
      <c r="E14" s="28"/>
      <c r="F14" s="28"/>
      <c r="G14" s="28"/>
      <c r="H14" s="28"/>
      <c r="I14" s="28"/>
      <c r="J14" s="28"/>
      <c r="K14" s="28"/>
      <c r="L14" s="28"/>
      <c r="M14" s="28"/>
      <c r="N14" s="28"/>
      <c r="O14" s="28"/>
      <c r="P14" s="28"/>
      <c r="Q14" s="28"/>
      <c r="R14" s="28"/>
      <c r="S14" s="28"/>
      <c r="T14" s="28"/>
      <c r="U14" s="28"/>
      <c r="V14" s="28"/>
      <c r="W14" s="28"/>
    </row>
    <row r="15" spans="1:23">
      <c r="A15" s="22" t="s">
        <v>23</v>
      </c>
      <c r="B15" s="8" t="s">
        <v>32</v>
      </c>
      <c r="C15" s="30">
        <v>2</v>
      </c>
      <c r="D15" s="28"/>
      <c r="E15" s="28"/>
      <c r="F15" s="28"/>
      <c r="G15" s="28"/>
      <c r="H15" s="28"/>
      <c r="I15" s="28"/>
      <c r="J15" s="28"/>
      <c r="K15" s="28"/>
      <c r="L15" s="28"/>
      <c r="M15" s="28"/>
      <c r="N15" s="28"/>
      <c r="O15" s="28"/>
      <c r="P15" s="28"/>
      <c r="Q15" s="28"/>
      <c r="R15" s="28"/>
      <c r="S15" s="28"/>
      <c r="T15" s="28"/>
      <c r="U15" s="28"/>
      <c r="V15" s="28"/>
      <c r="W15" s="28"/>
    </row>
    <row r="16" spans="1:23">
      <c r="A16" s="22" t="s">
        <v>23</v>
      </c>
      <c r="B16" s="8" t="s">
        <v>33</v>
      </c>
      <c r="C16" s="29">
        <v>2</v>
      </c>
      <c r="D16" s="27"/>
      <c r="E16" s="27"/>
      <c r="F16" s="27"/>
      <c r="G16" s="27"/>
      <c r="H16" s="27"/>
      <c r="I16" s="27"/>
      <c r="J16" s="27"/>
      <c r="K16" s="27"/>
      <c r="L16" s="27"/>
      <c r="M16" s="27"/>
      <c r="N16" s="27"/>
      <c r="O16" s="27"/>
      <c r="P16" s="27"/>
      <c r="Q16" s="27"/>
      <c r="R16" s="27"/>
      <c r="S16" s="27"/>
      <c r="T16" s="27"/>
      <c r="U16" s="27"/>
      <c r="V16" s="27"/>
      <c r="W16" s="27"/>
    </row>
    <row r="17" spans="1:23">
      <c r="A17" s="33" t="s">
        <v>34</v>
      </c>
      <c r="B17" s="34"/>
      <c r="C17" s="35"/>
      <c r="D17" s="36"/>
      <c r="E17" s="36"/>
      <c r="F17" s="36"/>
      <c r="G17" s="36"/>
      <c r="H17" s="36"/>
      <c r="I17" s="36"/>
      <c r="J17" s="36"/>
      <c r="K17" s="36"/>
      <c r="L17" s="36"/>
      <c r="M17" s="36"/>
      <c r="N17" s="36"/>
      <c r="O17" s="36"/>
      <c r="P17" s="36"/>
      <c r="Q17" s="36"/>
      <c r="R17" s="36"/>
      <c r="S17" s="36"/>
      <c r="T17" s="36"/>
      <c r="U17" s="36"/>
      <c r="V17" s="36"/>
      <c r="W17" s="36"/>
    </row>
    <row r="18" spans="1:23">
      <c r="A18" s="22"/>
      <c r="B18" s="8" t="s">
        <v>24</v>
      </c>
      <c r="C18" s="29">
        <v>10</v>
      </c>
      <c r="D18" s="27"/>
      <c r="E18" s="27"/>
      <c r="F18" s="27"/>
      <c r="G18" s="27"/>
      <c r="H18" s="27"/>
      <c r="I18" s="27"/>
      <c r="J18" s="27"/>
      <c r="K18" s="27"/>
      <c r="L18" s="27"/>
      <c r="M18" s="27"/>
      <c r="N18" s="27"/>
      <c r="O18" s="27"/>
      <c r="P18" s="27"/>
      <c r="Q18" s="27"/>
      <c r="R18" s="27"/>
      <c r="S18" s="27"/>
      <c r="T18" s="27"/>
      <c r="U18" s="27"/>
      <c r="V18" s="27"/>
      <c r="W18" s="27"/>
    </row>
    <row r="19" spans="1:23">
      <c r="A19" s="22"/>
      <c r="B19" s="8" t="s">
        <v>25</v>
      </c>
      <c r="C19" s="29">
        <v>10</v>
      </c>
      <c r="D19" s="27"/>
      <c r="E19" s="27"/>
      <c r="F19" s="27"/>
      <c r="G19" s="27"/>
      <c r="H19" s="27"/>
      <c r="I19" s="27"/>
      <c r="J19" s="27"/>
      <c r="K19" s="27"/>
      <c r="L19" s="27"/>
      <c r="M19" s="27"/>
      <c r="N19" s="27"/>
      <c r="O19" s="27"/>
      <c r="P19" s="27"/>
      <c r="Q19" s="27"/>
      <c r="R19" s="27"/>
      <c r="S19" s="27"/>
      <c r="T19" s="27"/>
      <c r="U19" s="27"/>
      <c r="V19" s="27"/>
      <c r="W19" s="27"/>
    </row>
    <row r="20" spans="1:23">
      <c r="A20" s="9" t="s">
        <v>17</v>
      </c>
      <c r="B20" s="9"/>
      <c r="C20" s="10">
        <f>SUM(C6:C19)</f>
        <v>40</v>
      </c>
      <c r="D20" s="10">
        <f>SUM(D6:D19)</f>
        <v>0</v>
      </c>
      <c r="E20" s="10">
        <f>SUM(E6:E19)</f>
        <v>0</v>
      </c>
      <c r="F20" s="10">
        <f>SUM(F6:F19)</f>
        <v>0</v>
      </c>
      <c r="G20" s="10">
        <f>SUM(G6:G19)</f>
        <v>0</v>
      </c>
      <c r="H20" s="10">
        <f>SUM(H6:H19)</f>
        <v>0</v>
      </c>
      <c r="I20" s="10">
        <f>SUM(I6:I19)</f>
        <v>0</v>
      </c>
      <c r="J20" s="10">
        <f>SUM(J6:J19)</f>
        <v>0</v>
      </c>
      <c r="K20" s="10">
        <f>SUM(K6:K19)</f>
        <v>0</v>
      </c>
      <c r="L20" s="10">
        <f>SUM(L6:L19)</f>
        <v>0</v>
      </c>
      <c r="M20" s="10">
        <f>SUM(M6:M19)</f>
        <v>0</v>
      </c>
      <c r="N20" s="10">
        <f>SUM(N6:N19)</f>
        <v>0</v>
      </c>
      <c r="O20" s="10">
        <f>SUM(O6:O19)</f>
        <v>0</v>
      </c>
      <c r="P20" s="10">
        <f>SUM(P6:P19)</f>
        <v>0</v>
      </c>
      <c r="Q20" s="10">
        <f>SUM(Q6:Q19)</f>
        <v>0</v>
      </c>
      <c r="R20" s="10">
        <f>SUM(R6:R19)</f>
        <v>0</v>
      </c>
      <c r="S20" s="10">
        <f>SUM(S6:S19)</f>
        <v>0</v>
      </c>
      <c r="T20" s="10">
        <f>SUM(T6:T19)</f>
        <v>0</v>
      </c>
      <c r="U20" s="10">
        <f>SUM(U6:U19)</f>
        <v>0</v>
      </c>
      <c r="V20" s="10">
        <f>SUM(V6:V19)</f>
        <v>0</v>
      </c>
      <c r="W20" s="10">
        <f>SUM(W6:W19)</f>
        <v>0</v>
      </c>
    </row>
    <row r="22" spans="1:23">
      <c r="A22" t="s">
        <v>18</v>
      </c>
      <c r="B22" t="s">
        <v>19</v>
      </c>
    </row>
    <row r="23" spans="1:23">
      <c r="B23" t="s">
        <v>20</v>
      </c>
    </row>
  </sheetData>
  <sheetProtection algorithmName="SHA-512" hashValue="MN7ytnrnBHAVCDZaDzKSrf9deAcrV1cqJlrrRo/HArHdhAYxZ6DdDXJ7bdS1KxJxiNkc7BmHBlhzEO46I8qdJA==" saltValue="yeJAEcGX+ocTw4t6ZB8EcA==" spinCount="100000" sheet="1" objects="1" scenarios="1" selectLockedCells="1"/>
  <mergeCells count="21">
    <mergeCell ref="A3:B3"/>
    <mergeCell ref="M2:M5"/>
    <mergeCell ref="N2:N5"/>
    <mergeCell ref="D2:D5"/>
    <mergeCell ref="E2:E5"/>
    <mergeCell ref="F2:F5"/>
    <mergeCell ref="G2:G5"/>
    <mergeCell ref="H2:H5"/>
    <mergeCell ref="I2:I5"/>
    <mergeCell ref="J2:J5"/>
    <mergeCell ref="K2:K5"/>
    <mergeCell ref="L2:L5"/>
    <mergeCell ref="O2:O5"/>
    <mergeCell ref="V2:V5"/>
    <mergeCell ref="W2:W5"/>
    <mergeCell ref="P2:P5"/>
    <mergeCell ref="Q2:Q5"/>
    <mergeCell ref="R2:R5"/>
    <mergeCell ref="S2:S5"/>
    <mergeCell ref="T2:T5"/>
    <mergeCell ref="U2:U5"/>
  </mergeCells>
  <conditionalFormatting sqref="D7">
    <cfRule type="expression" dxfId="328" priority="262">
      <formula>D7&gt;$C7</formula>
    </cfRule>
  </conditionalFormatting>
  <conditionalFormatting sqref="P16">
    <cfRule type="expression" dxfId="327" priority="230">
      <formula>P16&gt;$C16</formula>
    </cfRule>
  </conditionalFormatting>
  <conditionalFormatting sqref="Q16">
    <cfRule type="expression" dxfId="326" priority="229">
      <formula>Q16&gt;$C16</formula>
    </cfRule>
  </conditionalFormatting>
  <conditionalFormatting sqref="R16">
    <cfRule type="expression" dxfId="325" priority="228">
      <formula>R16&gt;$C16</formula>
    </cfRule>
  </conditionalFormatting>
  <conditionalFormatting sqref="S16">
    <cfRule type="expression" dxfId="324" priority="227">
      <formula>S16&gt;$C16</formula>
    </cfRule>
  </conditionalFormatting>
  <conditionalFormatting sqref="T16">
    <cfRule type="expression" dxfId="323" priority="226">
      <formula>T16&gt;$C16</formula>
    </cfRule>
  </conditionalFormatting>
  <conditionalFormatting sqref="U16">
    <cfRule type="expression" dxfId="322" priority="225">
      <formula>U16&gt;$C16</formula>
    </cfRule>
  </conditionalFormatting>
  <conditionalFormatting sqref="V16">
    <cfRule type="expression" dxfId="321" priority="224">
      <formula>V16&gt;$C16</formula>
    </cfRule>
  </conditionalFormatting>
  <conditionalFormatting sqref="W7">
    <cfRule type="expression" dxfId="320" priority="243">
      <formula>W7&gt;$C7</formula>
    </cfRule>
  </conditionalFormatting>
  <conditionalFormatting sqref="E7">
    <cfRule type="expression" dxfId="319" priority="261">
      <formula>E7&gt;$C7</formula>
    </cfRule>
  </conditionalFormatting>
  <conditionalFormatting sqref="F7">
    <cfRule type="expression" dxfId="318" priority="260">
      <formula>F7&gt;$C7</formula>
    </cfRule>
  </conditionalFormatting>
  <conditionalFormatting sqref="G7">
    <cfRule type="expression" dxfId="317" priority="259">
      <formula>G7&gt;$C7</formula>
    </cfRule>
  </conditionalFormatting>
  <conditionalFormatting sqref="H7">
    <cfRule type="expression" dxfId="316" priority="258">
      <formula>H7&gt;$C7</formula>
    </cfRule>
  </conditionalFormatting>
  <conditionalFormatting sqref="I7">
    <cfRule type="expression" dxfId="315" priority="257">
      <formula>I7&gt;$C7</formula>
    </cfRule>
  </conditionalFormatting>
  <conditionalFormatting sqref="J7">
    <cfRule type="expression" dxfId="314" priority="256">
      <formula>J7&gt;$C7</formula>
    </cfRule>
  </conditionalFormatting>
  <conditionalFormatting sqref="K7">
    <cfRule type="expression" dxfId="313" priority="255">
      <formula>K7&gt;$C7</formula>
    </cfRule>
  </conditionalFormatting>
  <conditionalFormatting sqref="L7">
    <cfRule type="expression" dxfId="312" priority="254">
      <formula>L7&gt;$C7</formula>
    </cfRule>
  </conditionalFormatting>
  <conditionalFormatting sqref="M7">
    <cfRule type="expression" dxfId="311" priority="253">
      <formula>M7&gt;$C7</formula>
    </cfRule>
  </conditionalFormatting>
  <conditionalFormatting sqref="N7">
    <cfRule type="expression" dxfId="310" priority="252">
      <formula>N7&gt;$C7</formula>
    </cfRule>
  </conditionalFormatting>
  <conditionalFormatting sqref="O7">
    <cfRule type="expression" dxfId="309" priority="251">
      <formula>O7&gt;$C7</formula>
    </cfRule>
  </conditionalFormatting>
  <conditionalFormatting sqref="P7">
    <cfRule type="expression" dxfId="308" priority="250">
      <formula>P7&gt;$C7</formula>
    </cfRule>
  </conditionalFormatting>
  <conditionalFormatting sqref="Q7">
    <cfRule type="expression" dxfId="307" priority="249">
      <formula>Q7&gt;$C7</formula>
    </cfRule>
  </conditionalFormatting>
  <conditionalFormatting sqref="R7">
    <cfRule type="expression" dxfId="306" priority="248">
      <formula>R7&gt;$C7</formula>
    </cfRule>
  </conditionalFormatting>
  <conditionalFormatting sqref="S7">
    <cfRule type="expression" dxfId="305" priority="247">
      <formula>S7&gt;$C7</formula>
    </cfRule>
  </conditionalFormatting>
  <conditionalFormatting sqref="T7">
    <cfRule type="expression" dxfId="304" priority="246">
      <formula>T7&gt;$C7</formula>
    </cfRule>
  </conditionalFormatting>
  <conditionalFormatting sqref="U7">
    <cfRule type="expression" dxfId="303" priority="245">
      <formula>U7&gt;$C7</formula>
    </cfRule>
  </conditionalFormatting>
  <conditionalFormatting sqref="V7">
    <cfRule type="expression" dxfId="302" priority="244">
      <formula>V7&gt;$C7</formula>
    </cfRule>
  </conditionalFormatting>
  <conditionalFormatting sqref="D16">
    <cfRule type="expression" dxfId="301" priority="242">
      <formula>D16&gt;$C16</formula>
    </cfRule>
  </conditionalFormatting>
  <conditionalFormatting sqref="E16">
    <cfRule type="expression" dxfId="300" priority="241">
      <formula>E16&gt;$C16</formula>
    </cfRule>
  </conditionalFormatting>
  <conditionalFormatting sqref="F16">
    <cfRule type="expression" dxfId="299" priority="240">
      <formula>F16&gt;$C16</formula>
    </cfRule>
  </conditionalFormatting>
  <conditionalFormatting sqref="G16">
    <cfRule type="expression" dxfId="298" priority="239">
      <formula>G16&gt;$C16</formula>
    </cfRule>
  </conditionalFormatting>
  <conditionalFormatting sqref="H16">
    <cfRule type="expression" dxfId="297" priority="238">
      <formula>H16&gt;$C16</formula>
    </cfRule>
  </conditionalFormatting>
  <conditionalFormatting sqref="I16">
    <cfRule type="expression" dxfId="296" priority="237">
      <formula>I16&gt;$C16</formula>
    </cfRule>
  </conditionalFormatting>
  <conditionalFormatting sqref="J16">
    <cfRule type="expression" dxfId="295" priority="236">
      <formula>J16&gt;$C16</formula>
    </cfRule>
  </conditionalFormatting>
  <conditionalFormatting sqref="K16">
    <cfRule type="expression" dxfId="294" priority="235">
      <formula>K16&gt;$C16</formula>
    </cfRule>
  </conditionalFormatting>
  <conditionalFormatting sqref="L16">
    <cfRule type="expression" dxfId="293" priority="234">
      <formula>L16&gt;$C16</formula>
    </cfRule>
  </conditionalFormatting>
  <conditionalFormatting sqref="M16">
    <cfRule type="expression" dxfId="292" priority="233">
      <formula>M16&gt;$C16</formula>
    </cfRule>
  </conditionalFormatting>
  <conditionalFormatting sqref="N16">
    <cfRule type="expression" dxfId="291" priority="232">
      <formula>N16&gt;$C16</formula>
    </cfRule>
  </conditionalFormatting>
  <conditionalFormatting sqref="O16">
    <cfRule type="expression" dxfId="290" priority="231">
      <formula>O16&gt;$C16</formula>
    </cfRule>
  </conditionalFormatting>
  <conditionalFormatting sqref="W16">
    <cfRule type="expression" dxfId="289" priority="223">
      <formula>W16&gt;$C16</formula>
    </cfRule>
  </conditionalFormatting>
  <conditionalFormatting sqref="D6">
    <cfRule type="expression" dxfId="288" priority="222">
      <formula>D6&gt;$C6</formula>
    </cfRule>
  </conditionalFormatting>
  <conditionalFormatting sqref="E6:W6">
    <cfRule type="expression" dxfId="287" priority="221">
      <formula>E6&gt;$C6</formula>
    </cfRule>
  </conditionalFormatting>
  <conditionalFormatting sqref="D8">
    <cfRule type="expression" dxfId="286" priority="202">
      <formula>D8&gt;$C8</formula>
    </cfRule>
  </conditionalFormatting>
  <conditionalFormatting sqref="W8">
    <cfRule type="expression" dxfId="285" priority="183">
      <formula>W8&gt;$C8</formula>
    </cfRule>
  </conditionalFormatting>
  <conditionalFormatting sqref="E8">
    <cfRule type="expression" dxfId="284" priority="201">
      <formula>E8&gt;$C8</formula>
    </cfRule>
  </conditionalFormatting>
  <conditionalFormatting sqref="F8">
    <cfRule type="expression" dxfId="283" priority="200">
      <formula>F8&gt;$C8</formula>
    </cfRule>
  </conditionalFormatting>
  <conditionalFormatting sqref="G8">
    <cfRule type="expression" dxfId="282" priority="199">
      <formula>G8&gt;$C8</formula>
    </cfRule>
  </conditionalFormatting>
  <conditionalFormatting sqref="H8">
    <cfRule type="expression" dxfId="281" priority="198">
      <formula>H8&gt;$C8</formula>
    </cfRule>
  </conditionalFormatting>
  <conditionalFormatting sqref="I8">
    <cfRule type="expression" dxfId="280" priority="197">
      <formula>I8&gt;$C8</formula>
    </cfRule>
  </conditionalFormatting>
  <conditionalFormatting sqref="J8">
    <cfRule type="expression" dxfId="279" priority="196">
      <formula>J8&gt;$C8</formula>
    </cfRule>
  </conditionalFormatting>
  <conditionalFormatting sqref="K8">
    <cfRule type="expression" dxfId="278" priority="195">
      <formula>K8&gt;$C8</formula>
    </cfRule>
  </conditionalFormatting>
  <conditionalFormatting sqref="L8">
    <cfRule type="expression" dxfId="277" priority="194">
      <formula>L8&gt;$C8</formula>
    </cfRule>
  </conditionalFormatting>
  <conditionalFormatting sqref="M8">
    <cfRule type="expression" dxfId="276" priority="193">
      <formula>M8&gt;$C8</formula>
    </cfRule>
  </conditionalFormatting>
  <conditionalFormatting sqref="N8">
    <cfRule type="expression" dxfId="275" priority="192">
      <formula>N8&gt;$C8</formula>
    </cfRule>
  </conditionalFormatting>
  <conditionalFormatting sqref="O8">
    <cfRule type="expression" dxfId="274" priority="191">
      <formula>O8&gt;$C8</formula>
    </cfRule>
  </conditionalFormatting>
  <conditionalFormatting sqref="P8">
    <cfRule type="expression" dxfId="273" priority="190">
      <formula>P8&gt;$C8</formula>
    </cfRule>
  </conditionalFormatting>
  <conditionalFormatting sqref="Q8">
    <cfRule type="expression" dxfId="272" priority="189">
      <formula>Q8&gt;$C8</formula>
    </cfRule>
  </conditionalFormatting>
  <conditionalFormatting sqref="R8">
    <cfRule type="expression" dxfId="271" priority="188">
      <formula>R8&gt;$C8</formula>
    </cfRule>
  </conditionalFormatting>
  <conditionalFormatting sqref="S8">
    <cfRule type="expression" dxfId="270" priority="187">
      <formula>S8&gt;$C8</formula>
    </cfRule>
  </conditionalFormatting>
  <conditionalFormatting sqref="T8">
    <cfRule type="expression" dxfId="269" priority="186">
      <formula>T8&gt;$C8</formula>
    </cfRule>
  </conditionalFormatting>
  <conditionalFormatting sqref="U8">
    <cfRule type="expression" dxfId="268" priority="185">
      <formula>U8&gt;$C8</formula>
    </cfRule>
  </conditionalFormatting>
  <conditionalFormatting sqref="V8">
    <cfRule type="expression" dxfId="267" priority="184">
      <formula>V8&gt;$C8</formula>
    </cfRule>
  </conditionalFormatting>
  <conditionalFormatting sqref="D9">
    <cfRule type="expression" dxfId="266" priority="182">
      <formula>D9&gt;$C9</formula>
    </cfRule>
  </conditionalFormatting>
  <conditionalFormatting sqref="W9">
    <cfRule type="expression" dxfId="265" priority="163">
      <formula>W9&gt;$C9</formula>
    </cfRule>
  </conditionalFormatting>
  <conditionalFormatting sqref="E9">
    <cfRule type="expression" dxfId="264" priority="181">
      <formula>E9&gt;$C9</formula>
    </cfRule>
  </conditionalFormatting>
  <conditionalFormatting sqref="F9">
    <cfRule type="expression" dxfId="263" priority="180">
      <formula>F9&gt;$C9</formula>
    </cfRule>
  </conditionalFormatting>
  <conditionalFormatting sqref="G9">
    <cfRule type="expression" dxfId="262" priority="179">
      <formula>G9&gt;$C9</formula>
    </cfRule>
  </conditionalFormatting>
  <conditionalFormatting sqref="H9">
    <cfRule type="expression" dxfId="261" priority="178">
      <formula>H9&gt;$C9</formula>
    </cfRule>
  </conditionalFormatting>
  <conditionalFormatting sqref="I9">
    <cfRule type="expression" dxfId="260" priority="177">
      <formula>I9&gt;$C9</formula>
    </cfRule>
  </conditionalFormatting>
  <conditionalFormatting sqref="J9">
    <cfRule type="expression" dxfId="259" priority="176">
      <formula>J9&gt;$C9</formula>
    </cfRule>
  </conditionalFormatting>
  <conditionalFormatting sqref="K9">
    <cfRule type="expression" dxfId="258" priority="175">
      <formula>K9&gt;$C9</formula>
    </cfRule>
  </conditionalFormatting>
  <conditionalFormatting sqref="L9">
    <cfRule type="expression" dxfId="257" priority="174">
      <formula>L9&gt;$C9</formula>
    </cfRule>
  </conditionalFormatting>
  <conditionalFormatting sqref="M9">
    <cfRule type="expression" dxfId="256" priority="173">
      <formula>M9&gt;$C9</formula>
    </cfRule>
  </conditionalFormatting>
  <conditionalFormatting sqref="N9">
    <cfRule type="expression" dxfId="255" priority="172">
      <formula>N9&gt;$C9</formula>
    </cfRule>
  </conditionalFormatting>
  <conditionalFormatting sqref="O9">
    <cfRule type="expression" dxfId="254" priority="171">
      <formula>O9&gt;$C9</formula>
    </cfRule>
  </conditionalFormatting>
  <conditionalFormatting sqref="P9">
    <cfRule type="expression" dxfId="253" priority="170">
      <formula>P9&gt;$C9</formula>
    </cfRule>
  </conditionalFormatting>
  <conditionalFormatting sqref="Q9">
    <cfRule type="expression" dxfId="252" priority="169">
      <formula>Q9&gt;$C9</formula>
    </cfRule>
  </conditionalFormatting>
  <conditionalFormatting sqref="R9">
    <cfRule type="expression" dxfId="251" priority="168">
      <formula>R9&gt;$C9</formula>
    </cfRule>
  </conditionalFormatting>
  <conditionalFormatting sqref="S9">
    <cfRule type="expression" dxfId="250" priority="167">
      <formula>S9&gt;$C9</formula>
    </cfRule>
  </conditionalFormatting>
  <conditionalFormatting sqref="T9">
    <cfRule type="expression" dxfId="249" priority="166">
      <formula>T9&gt;$C9</formula>
    </cfRule>
  </conditionalFormatting>
  <conditionalFormatting sqref="U9">
    <cfRule type="expression" dxfId="248" priority="165">
      <formula>U9&gt;$C9</formula>
    </cfRule>
  </conditionalFormatting>
  <conditionalFormatting sqref="V9">
    <cfRule type="expression" dxfId="247" priority="164">
      <formula>V9&gt;$C9</formula>
    </cfRule>
  </conditionalFormatting>
  <conditionalFormatting sqref="D10">
    <cfRule type="expression" dxfId="246" priority="162">
      <formula>D10&gt;$C10</formula>
    </cfRule>
  </conditionalFormatting>
  <conditionalFormatting sqref="W10">
    <cfRule type="expression" dxfId="245" priority="143">
      <formula>W10&gt;$C10</formula>
    </cfRule>
  </conditionalFormatting>
  <conditionalFormatting sqref="E10">
    <cfRule type="expression" dxfId="244" priority="161">
      <formula>E10&gt;$C10</formula>
    </cfRule>
  </conditionalFormatting>
  <conditionalFormatting sqref="F10">
    <cfRule type="expression" dxfId="243" priority="160">
      <formula>F10&gt;$C10</formula>
    </cfRule>
  </conditionalFormatting>
  <conditionalFormatting sqref="G10">
    <cfRule type="expression" dxfId="242" priority="159">
      <formula>G10&gt;$C10</formula>
    </cfRule>
  </conditionalFormatting>
  <conditionalFormatting sqref="H10">
    <cfRule type="expression" dxfId="241" priority="158">
      <formula>H10&gt;$C10</formula>
    </cfRule>
  </conditionalFormatting>
  <conditionalFormatting sqref="I10">
    <cfRule type="expression" dxfId="240" priority="157">
      <formula>I10&gt;$C10</formula>
    </cfRule>
  </conditionalFormatting>
  <conditionalFormatting sqref="J10">
    <cfRule type="expression" dxfId="239" priority="156">
      <formula>J10&gt;$C10</formula>
    </cfRule>
  </conditionalFormatting>
  <conditionalFormatting sqref="K10">
    <cfRule type="expression" dxfId="238" priority="155">
      <formula>K10&gt;$C10</formula>
    </cfRule>
  </conditionalFormatting>
  <conditionalFormatting sqref="L10">
    <cfRule type="expression" dxfId="237" priority="154">
      <formula>L10&gt;$C10</formula>
    </cfRule>
  </conditionalFormatting>
  <conditionalFormatting sqref="M10">
    <cfRule type="expression" dxfId="236" priority="153">
      <formula>M10&gt;$C10</formula>
    </cfRule>
  </conditionalFormatting>
  <conditionalFormatting sqref="N10">
    <cfRule type="expression" dxfId="235" priority="152">
      <formula>N10&gt;$C10</formula>
    </cfRule>
  </conditionalFormatting>
  <conditionalFormatting sqref="O10">
    <cfRule type="expression" dxfId="234" priority="151">
      <formula>O10&gt;$C10</formula>
    </cfRule>
  </conditionalFormatting>
  <conditionalFormatting sqref="P10">
    <cfRule type="expression" dxfId="233" priority="150">
      <formula>P10&gt;$C10</formula>
    </cfRule>
  </conditionalFormatting>
  <conditionalFormatting sqref="Q10">
    <cfRule type="expression" dxfId="232" priority="149">
      <formula>Q10&gt;$C10</formula>
    </cfRule>
  </conditionalFormatting>
  <conditionalFormatting sqref="R10">
    <cfRule type="expression" dxfId="231" priority="148">
      <formula>R10&gt;$C10</formula>
    </cfRule>
  </conditionalFormatting>
  <conditionalFormatting sqref="S10">
    <cfRule type="expression" dxfId="230" priority="147">
      <formula>S10&gt;$C10</formula>
    </cfRule>
  </conditionalFormatting>
  <conditionalFormatting sqref="T10">
    <cfRule type="expression" dxfId="229" priority="146">
      <formula>T10&gt;$C10</formula>
    </cfRule>
  </conditionalFormatting>
  <conditionalFormatting sqref="U10">
    <cfRule type="expression" dxfId="228" priority="145">
      <formula>U10&gt;$C10</formula>
    </cfRule>
  </conditionalFormatting>
  <conditionalFormatting sqref="V10">
    <cfRule type="expression" dxfId="227" priority="144">
      <formula>V10&gt;$C10</formula>
    </cfRule>
  </conditionalFormatting>
  <conditionalFormatting sqref="D11">
    <cfRule type="expression" dxfId="226" priority="142">
      <formula>D11&gt;$C11</formula>
    </cfRule>
  </conditionalFormatting>
  <conditionalFormatting sqref="W11">
    <cfRule type="expression" dxfId="225" priority="123">
      <formula>W11&gt;$C11</formula>
    </cfRule>
  </conditionalFormatting>
  <conditionalFormatting sqref="E11">
    <cfRule type="expression" dxfId="224" priority="141">
      <formula>E11&gt;$C11</formula>
    </cfRule>
  </conditionalFormatting>
  <conditionalFormatting sqref="F11">
    <cfRule type="expression" dxfId="223" priority="140">
      <formula>F11&gt;$C11</formula>
    </cfRule>
  </conditionalFormatting>
  <conditionalFormatting sqref="G11">
    <cfRule type="expression" dxfId="222" priority="139">
      <formula>G11&gt;$C11</formula>
    </cfRule>
  </conditionalFormatting>
  <conditionalFormatting sqref="H11">
    <cfRule type="expression" dxfId="221" priority="138">
      <formula>H11&gt;$C11</formula>
    </cfRule>
  </conditionalFormatting>
  <conditionalFormatting sqref="I11">
    <cfRule type="expression" dxfId="220" priority="137">
      <formula>I11&gt;$C11</formula>
    </cfRule>
  </conditionalFormatting>
  <conditionalFormatting sqref="J11">
    <cfRule type="expression" dxfId="219" priority="136">
      <formula>J11&gt;$C11</formula>
    </cfRule>
  </conditionalFormatting>
  <conditionalFormatting sqref="K11">
    <cfRule type="expression" dxfId="218" priority="135">
      <formula>K11&gt;$C11</formula>
    </cfRule>
  </conditionalFormatting>
  <conditionalFormatting sqref="L11">
    <cfRule type="expression" dxfId="217" priority="134">
      <formula>L11&gt;$C11</formula>
    </cfRule>
  </conditionalFormatting>
  <conditionalFormatting sqref="M11">
    <cfRule type="expression" dxfId="216" priority="133">
      <formula>M11&gt;$C11</formula>
    </cfRule>
  </conditionalFormatting>
  <conditionalFormatting sqref="N11">
    <cfRule type="expression" dxfId="215" priority="132">
      <formula>N11&gt;$C11</formula>
    </cfRule>
  </conditionalFormatting>
  <conditionalFormatting sqref="O11">
    <cfRule type="expression" dxfId="214" priority="131">
      <formula>O11&gt;$C11</formula>
    </cfRule>
  </conditionalFormatting>
  <conditionalFormatting sqref="P11">
    <cfRule type="expression" dxfId="213" priority="130">
      <formula>P11&gt;$C11</formula>
    </cfRule>
  </conditionalFormatting>
  <conditionalFormatting sqref="Q11">
    <cfRule type="expression" dxfId="212" priority="129">
      <formula>Q11&gt;$C11</formula>
    </cfRule>
  </conditionalFormatting>
  <conditionalFormatting sqref="R11">
    <cfRule type="expression" dxfId="211" priority="128">
      <formula>R11&gt;$C11</formula>
    </cfRule>
  </conditionalFormatting>
  <conditionalFormatting sqref="S11">
    <cfRule type="expression" dxfId="210" priority="127">
      <formula>S11&gt;$C11</formula>
    </cfRule>
  </conditionalFormatting>
  <conditionalFormatting sqref="T11">
    <cfRule type="expression" dxfId="209" priority="126">
      <formula>T11&gt;$C11</formula>
    </cfRule>
  </conditionalFormatting>
  <conditionalFormatting sqref="U11">
    <cfRule type="expression" dxfId="208" priority="125">
      <formula>U11&gt;$C11</formula>
    </cfRule>
  </conditionalFormatting>
  <conditionalFormatting sqref="V11">
    <cfRule type="expression" dxfId="207" priority="124">
      <formula>V11&gt;$C11</formula>
    </cfRule>
  </conditionalFormatting>
  <conditionalFormatting sqref="D12">
    <cfRule type="expression" dxfId="206" priority="122">
      <formula>D12&gt;$C12</formula>
    </cfRule>
  </conditionalFormatting>
  <conditionalFormatting sqref="W12">
    <cfRule type="expression" dxfId="205" priority="103">
      <formula>W12&gt;$C12</formula>
    </cfRule>
  </conditionalFormatting>
  <conditionalFormatting sqref="E12">
    <cfRule type="expression" dxfId="204" priority="121">
      <formula>E12&gt;$C12</formula>
    </cfRule>
  </conditionalFormatting>
  <conditionalFormatting sqref="F12">
    <cfRule type="expression" dxfId="203" priority="120">
      <formula>F12&gt;$C12</formula>
    </cfRule>
  </conditionalFormatting>
  <conditionalFormatting sqref="G12">
    <cfRule type="expression" dxfId="202" priority="119">
      <formula>G12&gt;$C12</formula>
    </cfRule>
  </conditionalFormatting>
  <conditionalFormatting sqref="H12">
    <cfRule type="expression" dxfId="201" priority="118">
      <formula>H12&gt;$C12</formula>
    </cfRule>
  </conditionalFormatting>
  <conditionalFormatting sqref="I12">
    <cfRule type="expression" dxfId="200" priority="117">
      <formula>I12&gt;$C12</formula>
    </cfRule>
  </conditionalFormatting>
  <conditionalFormatting sqref="J12">
    <cfRule type="expression" dxfId="199" priority="116">
      <formula>J12&gt;$C12</formula>
    </cfRule>
  </conditionalFormatting>
  <conditionalFormatting sqref="K12">
    <cfRule type="expression" dxfId="198" priority="115">
      <formula>K12&gt;$C12</formula>
    </cfRule>
  </conditionalFormatting>
  <conditionalFormatting sqref="L12">
    <cfRule type="expression" dxfId="197" priority="114">
      <formula>L12&gt;$C12</formula>
    </cfRule>
  </conditionalFormatting>
  <conditionalFormatting sqref="M12">
    <cfRule type="expression" dxfId="196" priority="113">
      <formula>M12&gt;$C12</formula>
    </cfRule>
  </conditionalFormatting>
  <conditionalFormatting sqref="N12">
    <cfRule type="expression" dxfId="195" priority="112">
      <formula>N12&gt;$C12</formula>
    </cfRule>
  </conditionalFormatting>
  <conditionalFormatting sqref="O12">
    <cfRule type="expression" dxfId="194" priority="111">
      <formula>O12&gt;$C12</formula>
    </cfRule>
  </conditionalFormatting>
  <conditionalFormatting sqref="P12">
    <cfRule type="expression" dxfId="193" priority="110">
      <formula>P12&gt;$C12</formula>
    </cfRule>
  </conditionalFormatting>
  <conditionalFormatting sqref="Q12">
    <cfRule type="expression" dxfId="192" priority="109">
      <formula>Q12&gt;$C12</formula>
    </cfRule>
  </conditionalFormatting>
  <conditionalFormatting sqref="R12">
    <cfRule type="expression" dxfId="191" priority="108">
      <formula>R12&gt;$C12</formula>
    </cfRule>
  </conditionalFormatting>
  <conditionalFormatting sqref="S12">
    <cfRule type="expression" dxfId="190" priority="107">
      <formula>S12&gt;$C12</formula>
    </cfRule>
  </conditionalFormatting>
  <conditionalFormatting sqref="T12">
    <cfRule type="expression" dxfId="189" priority="106">
      <formula>T12&gt;$C12</formula>
    </cfRule>
  </conditionalFormatting>
  <conditionalFormatting sqref="U12">
    <cfRule type="expression" dxfId="188" priority="105">
      <formula>U12&gt;$C12</formula>
    </cfRule>
  </conditionalFormatting>
  <conditionalFormatting sqref="V12">
    <cfRule type="expression" dxfId="187" priority="104">
      <formula>V12&gt;$C12</formula>
    </cfRule>
  </conditionalFormatting>
  <conditionalFormatting sqref="D13">
    <cfRule type="expression" dxfId="186" priority="102">
      <formula>D13&gt;$C13</formula>
    </cfRule>
  </conditionalFormatting>
  <conditionalFormatting sqref="W13">
    <cfRule type="expression" dxfId="185" priority="83">
      <formula>W13&gt;$C13</formula>
    </cfRule>
  </conditionalFormatting>
  <conditionalFormatting sqref="E13">
    <cfRule type="expression" dxfId="184" priority="101">
      <formula>E13&gt;$C13</formula>
    </cfRule>
  </conditionalFormatting>
  <conditionalFormatting sqref="F13">
    <cfRule type="expression" dxfId="183" priority="100">
      <formula>F13&gt;$C13</formula>
    </cfRule>
  </conditionalFormatting>
  <conditionalFormatting sqref="G13">
    <cfRule type="expression" dxfId="182" priority="99">
      <formula>G13&gt;$C13</formula>
    </cfRule>
  </conditionalFormatting>
  <conditionalFormatting sqref="H13">
    <cfRule type="expression" dxfId="181" priority="98">
      <formula>H13&gt;$C13</formula>
    </cfRule>
  </conditionalFormatting>
  <conditionalFormatting sqref="I13">
    <cfRule type="expression" dxfId="180" priority="97">
      <formula>I13&gt;$C13</formula>
    </cfRule>
  </conditionalFormatting>
  <conditionalFormatting sqref="J13">
    <cfRule type="expression" dxfId="179" priority="96">
      <formula>J13&gt;$C13</formula>
    </cfRule>
  </conditionalFormatting>
  <conditionalFormatting sqref="K13">
    <cfRule type="expression" dxfId="178" priority="95">
      <formula>K13&gt;$C13</formula>
    </cfRule>
  </conditionalFormatting>
  <conditionalFormatting sqref="L13">
    <cfRule type="expression" dxfId="177" priority="94">
      <formula>L13&gt;$C13</formula>
    </cfRule>
  </conditionalFormatting>
  <conditionalFormatting sqref="M13">
    <cfRule type="expression" dxfId="176" priority="93">
      <formula>M13&gt;$C13</formula>
    </cfRule>
  </conditionalFormatting>
  <conditionalFormatting sqref="N13">
    <cfRule type="expression" dxfId="175" priority="92">
      <formula>N13&gt;$C13</formula>
    </cfRule>
  </conditionalFormatting>
  <conditionalFormatting sqref="O13">
    <cfRule type="expression" dxfId="174" priority="91">
      <formula>O13&gt;$C13</formula>
    </cfRule>
  </conditionalFormatting>
  <conditionalFormatting sqref="P13">
    <cfRule type="expression" dxfId="173" priority="90">
      <formula>P13&gt;$C13</formula>
    </cfRule>
  </conditionalFormatting>
  <conditionalFormatting sqref="Q13">
    <cfRule type="expression" dxfId="172" priority="89">
      <formula>Q13&gt;$C13</formula>
    </cfRule>
  </conditionalFormatting>
  <conditionalFormatting sqref="R13">
    <cfRule type="expression" dxfId="171" priority="88">
      <formula>R13&gt;$C13</formula>
    </cfRule>
  </conditionalFormatting>
  <conditionalFormatting sqref="S13">
    <cfRule type="expression" dxfId="170" priority="87">
      <formula>S13&gt;$C13</formula>
    </cfRule>
  </conditionalFormatting>
  <conditionalFormatting sqref="T13">
    <cfRule type="expression" dxfId="169" priority="86">
      <formula>T13&gt;$C13</formula>
    </cfRule>
  </conditionalFormatting>
  <conditionalFormatting sqref="U13">
    <cfRule type="expression" dxfId="168" priority="85">
      <formula>U13&gt;$C13</formula>
    </cfRule>
  </conditionalFormatting>
  <conditionalFormatting sqref="V13">
    <cfRule type="expression" dxfId="167" priority="84">
      <formula>V13&gt;$C13</formula>
    </cfRule>
  </conditionalFormatting>
  <conditionalFormatting sqref="D14">
    <cfRule type="expression" dxfId="166" priority="82">
      <formula>D14&gt;$C14</formula>
    </cfRule>
  </conditionalFormatting>
  <conditionalFormatting sqref="W14">
    <cfRule type="expression" dxfId="165" priority="63">
      <formula>W14&gt;$C14</formula>
    </cfRule>
  </conditionalFormatting>
  <conditionalFormatting sqref="E14">
    <cfRule type="expression" dxfId="164" priority="81">
      <formula>E14&gt;$C14</formula>
    </cfRule>
  </conditionalFormatting>
  <conditionalFormatting sqref="F14">
    <cfRule type="expression" dxfId="163" priority="80">
      <formula>F14&gt;$C14</formula>
    </cfRule>
  </conditionalFormatting>
  <conditionalFormatting sqref="G14">
    <cfRule type="expression" dxfId="162" priority="79">
      <formula>G14&gt;$C14</formula>
    </cfRule>
  </conditionalFormatting>
  <conditionalFormatting sqref="H14">
    <cfRule type="expression" dxfId="161" priority="78">
      <formula>H14&gt;$C14</formula>
    </cfRule>
  </conditionalFormatting>
  <conditionalFormatting sqref="I14">
    <cfRule type="expression" dxfId="160" priority="77">
      <formula>I14&gt;$C14</formula>
    </cfRule>
  </conditionalFormatting>
  <conditionalFormatting sqref="J14">
    <cfRule type="expression" dxfId="159" priority="76">
      <formula>J14&gt;$C14</formula>
    </cfRule>
  </conditionalFormatting>
  <conditionalFormatting sqref="K14">
    <cfRule type="expression" dxfId="158" priority="75">
      <formula>K14&gt;$C14</formula>
    </cfRule>
  </conditionalFormatting>
  <conditionalFormatting sqref="L14">
    <cfRule type="expression" dxfId="157" priority="74">
      <formula>L14&gt;$C14</formula>
    </cfRule>
  </conditionalFormatting>
  <conditionalFormatting sqref="M14">
    <cfRule type="expression" dxfId="156" priority="73">
      <formula>M14&gt;$C14</formula>
    </cfRule>
  </conditionalFormatting>
  <conditionalFormatting sqref="N14">
    <cfRule type="expression" dxfId="155" priority="72">
      <formula>N14&gt;$C14</formula>
    </cfRule>
  </conditionalFormatting>
  <conditionalFormatting sqref="O14">
    <cfRule type="expression" dxfId="154" priority="71">
      <formula>O14&gt;$C14</formula>
    </cfRule>
  </conditionalFormatting>
  <conditionalFormatting sqref="P14">
    <cfRule type="expression" dxfId="153" priority="70">
      <formula>P14&gt;$C14</formula>
    </cfRule>
  </conditionalFormatting>
  <conditionalFormatting sqref="Q14">
    <cfRule type="expression" dxfId="152" priority="69">
      <formula>Q14&gt;$C14</formula>
    </cfRule>
  </conditionalFormatting>
  <conditionalFormatting sqref="R14">
    <cfRule type="expression" dxfId="151" priority="68">
      <formula>R14&gt;$C14</formula>
    </cfRule>
  </conditionalFormatting>
  <conditionalFormatting sqref="S14">
    <cfRule type="expression" dxfId="150" priority="67">
      <formula>S14&gt;$C14</formula>
    </cfRule>
  </conditionalFormatting>
  <conditionalFormatting sqref="T14">
    <cfRule type="expression" dxfId="149" priority="66">
      <formula>T14&gt;$C14</formula>
    </cfRule>
  </conditionalFormatting>
  <conditionalFormatting sqref="U14">
    <cfRule type="expression" dxfId="148" priority="65">
      <formula>U14&gt;$C14</formula>
    </cfRule>
  </conditionalFormatting>
  <conditionalFormatting sqref="V14">
    <cfRule type="expression" dxfId="147" priority="64">
      <formula>V14&gt;$C14</formula>
    </cfRule>
  </conditionalFormatting>
  <conditionalFormatting sqref="D15">
    <cfRule type="expression" dxfId="146" priority="62">
      <formula>D15&gt;$C15</formula>
    </cfRule>
  </conditionalFormatting>
  <conditionalFormatting sqref="W15">
    <cfRule type="expression" dxfId="145" priority="43">
      <formula>W15&gt;$C15</formula>
    </cfRule>
  </conditionalFormatting>
  <conditionalFormatting sqref="E15">
    <cfRule type="expression" dxfId="144" priority="61">
      <formula>E15&gt;$C15</formula>
    </cfRule>
  </conditionalFormatting>
  <conditionalFormatting sqref="F15">
    <cfRule type="expression" dxfId="143" priority="60">
      <formula>F15&gt;$C15</formula>
    </cfRule>
  </conditionalFormatting>
  <conditionalFormatting sqref="G15">
    <cfRule type="expression" dxfId="142" priority="59">
      <formula>G15&gt;$C15</formula>
    </cfRule>
  </conditionalFormatting>
  <conditionalFormatting sqref="H15">
    <cfRule type="expression" dxfId="141" priority="58">
      <formula>H15&gt;$C15</formula>
    </cfRule>
  </conditionalFormatting>
  <conditionalFormatting sqref="I15">
    <cfRule type="expression" dxfId="140" priority="57">
      <formula>I15&gt;$C15</formula>
    </cfRule>
  </conditionalFormatting>
  <conditionalFormatting sqref="J15">
    <cfRule type="expression" dxfId="139" priority="56">
      <formula>J15&gt;$C15</formula>
    </cfRule>
  </conditionalFormatting>
  <conditionalFormatting sqref="K15">
    <cfRule type="expression" dxfId="138" priority="55">
      <formula>K15&gt;$C15</formula>
    </cfRule>
  </conditionalFormatting>
  <conditionalFormatting sqref="L15">
    <cfRule type="expression" dxfId="137" priority="54">
      <formula>L15&gt;$C15</formula>
    </cfRule>
  </conditionalFormatting>
  <conditionalFormatting sqref="M15">
    <cfRule type="expression" dxfId="136" priority="53">
      <formula>M15&gt;$C15</formula>
    </cfRule>
  </conditionalFormatting>
  <conditionalFormatting sqref="N15">
    <cfRule type="expression" dxfId="135" priority="52">
      <formula>N15&gt;$C15</formula>
    </cfRule>
  </conditionalFormatting>
  <conditionalFormatting sqref="O15">
    <cfRule type="expression" dxfId="134" priority="51">
      <formula>O15&gt;$C15</formula>
    </cfRule>
  </conditionalFormatting>
  <conditionalFormatting sqref="P15">
    <cfRule type="expression" dxfId="133" priority="50">
      <formula>P15&gt;$C15</formula>
    </cfRule>
  </conditionalFormatting>
  <conditionalFormatting sqref="Q15">
    <cfRule type="expression" dxfId="132" priority="49">
      <formula>Q15&gt;$C15</formula>
    </cfRule>
  </conditionalFormatting>
  <conditionalFormatting sqref="R15">
    <cfRule type="expression" dxfId="131" priority="48">
      <formula>R15&gt;$C15</formula>
    </cfRule>
  </conditionalFormatting>
  <conditionalFormatting sqref="S15">
    <cfRule type="expression" dxfId="130" priority="47">
      <formula>S15&gt;$C15</formula>
    </cfRule>
  </conditionalFormatting>
  <conditionalFormatting sqref="T15">
    <cfRule type="expression" dxfId="129" priority="46">
      <formula>T15&gt;$C15</formula>
    </cfRule>
  </conditionalFormatting>
  <conditionalFormatting sqref="U15">
    <cfRule type="expression" dxfId="128" priority="45">
      <formula>U15&gt;$C15</formula>
    </cfRule>
  </conditionalFormatting>
  <conditionalFormatting sqref="V15">
    <cfRule type="expression" dxfId="127" priority="44">
      <formula>V15&gt;$C15</formula>
    </cfRule>
  </conditionalFormatting>
  <conditionalFormatting sqref="D17">
    <cfRule type="expression" dxfId="126" priority="42">
      <formula>D17&gt;$C17</formula>
    </cfRule>
  </conditionalFormatting>
  <conditionalFormatting sqref="E17:W17">
    <cfRule type="expression" dxfId="125" priority="41">
      <formula>E17&gt;$C17</formula>
    </cfRule>
  </conditionalFormatting>
  <conditionalFormatting sqref="P18">
    <cfRule type="expression" dxfId="124" priority="28">
      <formula>P18&gt;$C18</formula>
    </cfRule>
  </conditionalFormatting>
  <conditionalFormatting sqref="Q18">
    <cfRule type="expression" dxfId="123" priority="27">
      <formula>Q18&gt;$C18</formula>
    </cfRule>
  </conditionalFormatting>
  <conditionalFormatting sqref="R18">
    <cfRule type="expression" dxfId="122" priority="26">
      <formula>R18&gt;$C18</formula>
    </cfRule>
  </conditionalFormatting>
  <conditionalFormatting sqref="S18">
    <cfRule type="expression" dxfId="121" priority="25">
      <formula>S18&gt;$C18</formula>
    </cfRule>
  </conditionalFormatting>
  <conditionalFormatting sqref="T18">
    <cfRule type="expression" dxfId="120" priority="24">
      <formula>T18&gt;$C18</formula>
    </cfRule>
  </conditionalFormatting>
  <conditionalFormatting sqref="U18">
    <cfRule type="expression" dxfId="119" priority="23">
      <formula>U18&gt;$C18</formula>
    </cfRule>
  </conditionalFormatting>
  <conditionalFormatting sqref="V18">
    <cfRule type="expression" dxfId="118" priority="22">
      <formula>V18&gt;$C18</formula>
    </cfRule>
  </conditionalFormatting>
  <conditionalFormatting sqref="D18">
    <cfRule type="expression" dxfId="117" priority="40">
      <formula>D18&gt;$C18</formula>
    </cfRule>
  </conditionalFormatting>
  <conditionalFormatting sqref="E18">
    <cfRule type="expression" dxfId="116" priority="39">
      <formula>E18&gt;$C18</formula>
    </cfRule>
  </conditionalFormatting>
  <conditionalFormatting sqref="F18">
    <cfRule type="expression" dxfId="115" priority="38">
      <formula>F18&gt;$C18</formula>
    </cfRule>
  </conditionalFormatting>
  <conditionalFormatting sqref="G18">
    <cfRule type="expression" dxfId="114" priority="37">
      <formula>G18&gt;$C18</formula>
    </cfRule>
  </conditionalFormatting>
  <conditionalFormatting sqref="H18">
    <cfRule type="expression" dxfId="113" priority="36">
      <formula>H18&gt;$C18</formula>
    </cfRule>
  </conditionalFormatting>
  <conditionalFormatting sqref="I18">
    <cfRule type="expression" dxfId="112" priority="35">
      <formula>I18&gt;$C18</formula>
    </cfRule>
  </conditionalFormatting>
  <conditionalFormatting sqref="J18">
    <cfRule type="expression" dxfId="111" priority="34">
      <formula>J18&gt;$C18</formula>
    </cfRule>
  </conditionalFormatting>
  <conditionalFormatting sqref="K18">
    <cfRule type="expression" dxfId="110" priority="33">
      <formula>K18&gt;$C18</formula>
    </cfRule>
  </conditionalFormatting>
  <conditionalFormatting sqref="L18">
    <cfRule type="expression" dxfId="109" priority="32">
      <formula>L18&gt;$C18</formula>
    </cfRule>
  </conditionalFormatting>
  <conditionalFormatting sqref="M18">
    <cfRule type="expression" dxfId="108" priority="31">
      <formula>M18&gt;$C18</formula>
    </cfRule>
  </conditionalFormatting>
  <conditionalFormatting sqref="N18">
    <cfRule type="expression" dxfId="107" priority="30">
      <formula>N18&gt;$C18</formula>
    </cfRule>
  </conditionalFormatting>
  <conditionalFormatting sqref="O18">
    <cfRule type="expression" dxfId="106" priority="29">
      <formula>O18&gt;$C18</formula>
    </cfRule>
  </conditionalFormatting>
  <conditionalFormatting sqref="W18">
    <cfRule type="expression" dxfId="105" priority="21">
      <formula>W18&gt;$C18</formula>
    </cfRule>
  </conditionalFormatting>
  <conditionalFormatting sqref="P19">
    <cfRule type="expression" dxfId="104" priority="8">
      <formula>P19&gt;$C19</formula>
    </cfRule>
  </conditionalFormatting>
  <conditionalFormatting sqref="Q19">
    <cfRule type="expression" dxfId="103" priority="7">
      <formula>Q19&gt;$C19</formula>
    </cfRule>
  </conditionalFormatting>
  <conditionalFormatting sqref="R19">
    <cfRule type="expression" dxfId="102" priority="6">
      <formula>R19&gt;$C19</formula>
    </cfRule>
  </conditionalFormatting>
  <conditionalFormatting sqref="S19">
    <cfRule type="expression" dxfId="101" priority="5">
      <formula>S19&gt;$C19</formula>
    </cfRule>
  </conditionalFormatting>
  <conditionalFormatting sqref="T19">
    <cfRule type="expression" dxfId="100" priority="4">
      <formula>T19&gt;$C19</formula>
    </cfRule>
  </conditionalFormatting>
  <conditionalFormatting sqref="U19">
    <cfRule type="expression" dxfId="99" priority="3">
      <formula>U19&gt;$C19</formula>
    </cfRule>
  </conditionalFormatting>
  <conditionalFormatting sqref="V19">
    <cfRule type="expression" dxfId="98" priority="2">
      <formula>V19&gt;$C19</formula>
    </cfRule>
  </conditionalFormatting>
  <conditionalFormatting sqref="D19">
    <cfRule type="expression" dxfId="97" priority="20">
      <formula>D19&gt;$C19</formula>
    </cfRule>
  </conditionalFormatting>
  <conditionalFormatting sqref="E19">
    <cfRule type="expression" dxfId="96" priority="19">
      <formula>E19&gt;$C19</formula>
    </cfRule>
  </conditionalFormatting>
  <conditionalFormatting sqref="F19">
    <cfRule type="expression" dxfId="95" priority="18">
      <formula>F19&gt;$C19</formula>
    </cfRule>
  </conditionalFormatting>
  <conditionalFormatting sqref="G19">
    <cfRule type="expression" dxfId="94" priority="17">
      <formula>G19&gt;$C19</formula>
    </cfRule>
  </conditionalFormatting>
  <conditionalFormatting sqref="H19">
    <cfRule type="expression" dxfId="93" priority="16">
      <formula>H19&gt;$C19</formula>
    </cfRule>
  </conditionalFormatting>
  <conditionalFormatting sqref="I19">
    <cfRule type="expression" dxfId="92" priority="15">
      <formula>I19&gt;$C19</formula>
    </cfRule>
  </conditionalFormatting>
  <conditionalFormatting sqref="J19">
    <cfRule type="expression" dxfId="91" priority="14">
      <formula>J19&gt;$C19</formula>
    </cfRule>
  </conditionalFormatting>
  <conditionalFormatting sqref="K19">
    <cfRule type="expression" dxfId="90" priority="13">
      <formula>K19&gt;$C19</formula>
    </cfRule>
  </conditionalFormatting>
  <conditionalFormatting sqref="L19">
    <cfRule type="expression" dxfId="89" priority="12">
      <formula>L19&gt;$C19</formula>
    </cfRule>
  </conditionalFormatting>
  <conditionalFormatting sqref="M19">
    <cfRule type="expression" dxfId="88" priority="11">
      <formula>M19&gt;$C19</formula>
    </cfRule>
  </conditionalFormatting>
  <conditionalFormatting sqref="N19">
    <cfRule type="expression" dxfId="87" priority="10">
      <formula>N19&gt;$C19</formula>
    </cfRule>
  </conditionalFormatting>
  <conditionalFormatting sqref="O19">
    <cfRule type="expression" dxfId="86" priority="9">
      <formula>O19&gt;$C19</formula>
    </cfRule>
  </conditionalFormatting>
  <conditionalFormatting sqref="W19">
    <cfRule type="expression" dxfId="85" priority="1">
      <formula>W19&gt;$C19</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7"/>
  <dimension ref="A1:W15"/>
  <sheetViews>
    <sheetView workbookViewId="0">
      <pane xSplit="2" ySplit="5" topLeftCell="C6" activePane="bottomRight" state="frozen"/>
      <selection pane="bottomRight" activeCell="D11" sqref="D11"/>
      <selection pane="bottomLeft" activeCell="A6" sqref="A6"/>
      <selection pane="topRight" activeCell="C1" sqref="C1"/>
    </sheetView>
  </sheetViews>
  <sheetFormatPr defaultRowHeight="15"/>
  <cols>
    <col min="1" max="1" width="6.140625" customWidth="1"/>
    <col min="2" max="2" width="54.85546875" customWidth="1"/>
    <col min="4" max="23" width="6" customWidth="1"/>
  </cols>
  <sheetData>
    <row r="1" spans="1:23" ht="18.75">
      <c r="A1" s="2" t="str">
        <f>Learners!A1</f>
        <v xml:space="preserve">5N2546 - Plant Protection </v>
      </c>
    </row>
    <row r="2" spans="1:23">
      <c r="D2" s="38" t="str">
        <f>Learners!$C11&amp;", "&amp;Learners!$B11</f>
        <v xml:space="preserve">, </v>
      </c>
      <c r="E2" s="38" t="str">
        <f>Learners!$C12&amp;", "&amp;Learners!$B12</f>
        <v xml:space="preserve">, </v>
      </c>
      <c r="F2" s="38" t="str">
        <f>Learners!$C13&amp;", "&amp;Learners!$B13</f>
        <v xml:space="preserve">, </v>
      </c>
      <c r="G2" s="38" t="str">
        <f>Learners!$C14&amp;", "&amp;Learners!$B14</f>
        <v xml:space="preserve">, </v>
      </c>
      <c r="H2" s="38" t="str">
        <f>Learners!$C15&amp;", "&amp;Learners!$B15</f>
        <v xml:space="preserve">, </v>
      </c>
      <c r="I2" s="38" t="str">
        <f>Learners!$C16&amp;", "&amp;Learners!$B16</f>
        <v xml:space="preserve">, </v>
      </c>
      <c r="J2" s="38" t="str">
        <f>Learners!$C17&amp;", "&amp;Learners!$B17</f>
        <v xml:space="preserve">, </v>
      </c>
      <c r="K2" s="38" t="str">
        <f>Learners!$C18&amp;", "&amp;Learners!$B18</f>
        <v xml:space="preserve">, </v>
      </c>
      <c r="L2" s="38" t="str">
        <f>Learners!$C19&amp;", "&amp;Learners!$B19</f>
        <v xml:space="preserve">, </v>
      </c>
      <c r="M2" s="38" t="str">
        <f>Learners!$C20&amp;", "&amp;Learners!$B20</f>
        <v xml:space="preserve">, </v>
      </c>
      <c r="N2" s="38" t="str">
        <f>Learners!$C21&amp;", "&amp;Learners!$B21</f>
        <v xml:space="preserve">, </v>
      </c>
      <c r="O2" s="38" t="str">
        <f>Learners!$C22&amp;", "&amp;Learners!$B22</f>
        <v xml:space="preserve">, </v>
      </c>
      <c r="P2" s="38" t="str">
        <f>Learners!$C23&amp;", "&amp;Learners!$B23</f>
        <v xml:space="preserve">, </v>
      </c>
      <c r="Q2" s="38" t="str">
        <f>Learners!$C24&amp;", "&amp;Learners!$B24</f>
        <v xml:space="preserve">, </v>
      </c>
      <c r="R2" s="38" t="str">
        <f>Learners!$C25&amp;", "&amp;Learners!$B25</f>
        <v xml:space="preserve">, </v>
      </c>
      <c r="S2" s="38" t="str">
        <f>Learners!$C26&amp;", "&amp;Learners!$B26</f>
        <v xml:space="preserve">, </v>
      </c>
      <c r="T2" s="38" t="str">
        <f>Learners!$C27&amp;", "&amp;Learners!$B27</f>
        <v xml:space="preserve">, </v>
      </c>
      <c r="U2" s="38" t="str">
        <f>Learners!$C28&amp;", "&amp;Learners!$B28</f>
        <v xml:space="preserve">, </v>
      </c>
      <c r="V2" s="38" t="str">
        <f>Learners!$C29&amp;", "&amp;Learners!$B29</f>
        <v xml:space="preserve">, </v>
      </c>
      <c r="W2" s="38" t="str">
        <f>Learners!$C30&amp;", "&amp;Learners!$B30</f>
        <v xml:space="preserve">, </v>
      </c>
    </row>
    <row r="3" spans="1:23" ht="23.25" customHeight="1">
      <c r="A3" s="42" t="s">
        <v>35</v>
      </c>
      <c r="B3" s="42"/>
      <c r="D3" s="39"/>
      <c r="E3" s="39"/>
      <c r="F3" s="39"/>
      <c r="G3" s="39"/>
      <c r="H3" s="39"/>
      <c r="I3" s="39"/>
      <c r="J3" s="39"/>
      <c r="K3" s="39"/>
      <c r="L3" s="39"/>
      <c r="M3" s="39"/>
      <c r="N3" s="39"/>
      <c r="O3" s="39"/>
      <c r="P3" s="39"/>
      <c r="Q3" s="39"/>
      <c r="R3" s="39"/>
      <c r="S3" s="39"/>
      <c r="T3" s="39"/>
      <c r="U3" s="39"/>
      <c r="V3" s="39"/>
      <c r="W3" s="39"/>
    </row>
    <row r="4" spans="1:23">
      <c r="D4" s="39"/>
      <c r="E4" s="39"/>
      <c r="F4" s="39"/>
      <c r="G4" s="39"/>
      <c r="H4" s="39"/>
      <c r="I4" s="39"/>
      <c r="J4" s="39"/>
      <c r="K4" s="39"/>
      <c r="L4" s="39"/>
      <c r="M4" s="39"/>
      <c r="N4" s="39"/>
      <c r="O4" s="39"/>
      <c r="P4" s="39"/>
      <c r="Q4" s="39"/>
      <c r="R4" s="39"/>
      <c r="S4" s="39"/>
      <c r="T4" s="39"/>
      <c r="U4" s="39"/>
      <c r="V4" s="39"/>
      <c r="W4" s="39"/>
    </row>
    <row r="5" spans="1:23" ht="30">
      <c r="A5" s="11" t="s">
        <v>13</v>
      </c>
      <c r="B5" s="12"/>
      <c r="C5" s="13" t="s">
        <v>14</v>
      </c>
      <c r="D5" s="40"/>
      <c r="E5" s="40"/>
      <c r="F5" s="40"/>
      <c r="G5" s="40"/>
      <c r="H5" s="40"/>
      <c r="I5" s="40"/>
      <c r="J5" s="40"/>
      <c r="K5" s="40"/>
      <c r="L5" s="40"/>
      <c r="M5" s="40"/>
      <c r="N5" s="40"/>
      <c r="O5" s="40"/>
      <c r="P5" s="40"/>
      <c r="Q5" s="40"/>
      <c r="R5" s="40"/>
      <c r="S5" s="40"/>
      <c r="T5" s="40"/>
      <c r="U5" s="40"/>
      <c r="V5" s="40"/>
      <c r="W5" s="40"/>
    </row>
    <row r="6" spans="1:23" ht="23.25" customHeight="1">
      <c r="A6" s="33" t="s">
        <v>36</v>
      </c>
      <c r="B6" s="34"/>
      <c r="C6" s="35"/>
      <c r="D6" s="36"/>
      <c r="E6" s="36"/>
      <c r="F6" s="36"/>
      <c r="G6" s="36"/>
      <c r="H6" s="36"/>
      <c r="I6" s="36"/>
      <c r="J6" s="36"/>
      <c r="K6" s="36"/>
      <c r="L6" s="36"/>
      <c r="M6" s="36"/>
      <c r="N6" s="36"/>
      <c r="O6" s="36"/>
      <c r="P6" s="36"/>
      <c r="Q6" s="36"/>
      <c r="R6" s="36"/>
      <c r="S6" s="36"/>
      <c r="T6" s="36"/>
      <c r="U6" s="36"/>
      <c r="V6" s="36"/>
      <c r="W6" s="36"/>
    </row>
    <row r="7" spans="1:23" ht="105">
      <c r="A7" s="22"/>
      <c r="B7" s="8" t="s">
        <v>37</v>
      </c>
      <c r="C7" s="31">
        <v>25</v>
      </c>
      <c r="D7" s="28"/>
      <c r="E7" s="28"/>
      <c r="F7" s="28"/>
      <c r="G7" s="28"/>
      <c r="H7" s="28"/>
      <c r="I7" s="28"/>
      <c r="J7" s="28"/>
      <c r="K7" s="28"/>
      <c r="L7" s="28"/>
      <c r="M7" s="28"/>
      <c r="N7" s="28"/>
      <c r="O7" s="28"/>
      <c r="P7" s="28"/>
      <c r="Q7" s="28"/>
      <c r="R7" s="28"/>
      <c r="S7" s="28"/>
      <c r="T7" s="28"/>
      <c r="U7" s="28"/>
      <c r="V7" s="28"/>
      <c r="W7" s="28"/>
    </row>
    <row r="8" spans="1:23" ht="36" customHeight="1">
      <c r="A8" s="22"/>
      <c r="B8" s="8" t="s">
        <v>38</v>
      </c>
      <c r="C8" s="31">
        <v>5</v>
      </c>
      <c r="D8" s="28"/>
      <c r="E8" s="28"/>
      <c r="F8" s="28"/>
      <c r="G8" s="28"/>
      <c r="H8" s="28"/>
      <c r="I8" s="28"/>
      <c r="J8" s="28"/>
      <c r="K8" s="28"/>
      <c r="L8" s="28"/>
      <c r="M8" s="28"/>
      <c r="N8" s="28"/>
      <c r="O8" s="28"/>
      <c r="P8" s="28"/>
      <c r="Q8" s="28"/>
      <c r="R8" s="28"/>
      <c r="S8" s="28"/>
      <c r="T8" s="28"/>
      <c r="U8" s="28"/>
      <c r="V8" s="28"/>
      <c r="W8" s="28"/>
    </row>
    <row r="9" spans="1:23" ht="21.75" customHeight="1">
      <c r="A9" s="33" t="s">
        <v>39</v>
      </c>
      <c r="B9" s="34"/>
      <c r="C9" s="37"/>
      <c r="D9" s="36"/>
      <c r="E9" s="36"/>
      <c r="F9" s="36"/>
      <c r="G9" s="36"/>
      <c r="H9" s="36"/>
      <c r="I9" s="36"/>
      <c r="J9" s="36"/>
      <c r="K9" s="36"/>
      <c r="L9" s="36"/>
      <c r="M9" s="36"/>
      <c r="N9" s="36"/>
      <c r="O9" s="36"/>
      <c r="P9" s="36"/>
      <c r="Q9" s="36"/>
      <c r="R9" s="36"/>
      <c r="S9" s="36"/>
      <c r="T9" s="36"/>
      <c r="U9" s="36"/>
      <c r="V9" s="36"/>
      <c r="W9" s="36"/>
    </row>
    <row r="10" spans="1:23" ht="35.25" customHeight="1">
      <c r="A10" s="22"/>
      <c r="B10" s="8" t="s">
        <v>40</v>
      </c>
      <c r="C10" s="31">
        <v>5</v>
      </c>
      <c r="D10" s="28"/>
      <c r="E10" s="28"/>
      <c r="F10" s="28"/>
      <c r="G10" s="28"/>
      <c r="H10" s="28"/>
      <c r="I10" s="28"/>
      <c r="J10" s="28"/>
      <c r="K10" s="28"/>
      <c r="L10" s="28"/>
      <c r="M10" s="28"/>
      <c r="N10" s="28"/>
      <c r="O10" s="28"/>
      <c r="P10" s="28"/>
      <c r="Q10" s="28"/>
      <c r="R10" s="28"/>
      <c r="S10" s="28"/>
      <c r="T10" s="28"/>
      <c r="U10" s="28"/>
      <c r="V10" s="28"/>
      <c r="W10" s="28"/>
    </row>
    <row r="11" spans="1:23" ht="60">
      <c r="A11" s="22"/>
      <c r="B11" s="8" t="s">
        <v>41</v>
      </c>
      <c r="C11" s="31">
        <v>5</v>
      </c>
      <c r="D11" s="28"/>
      <c r="E11" s="28"/>
      <c r="F11" s="28"/>
      <c r="G11" s="28"/>
      <c r="H11" s="28"/>
      <c r="I11" s="28"/>
      <c r="J11" s="28"/>
      <c r="K11" s="28"/>
      <c r="L11" s="28"/>
      <c r="M11" s="28"/>
      <c r="N11" s="28"/>
      <c r="O11" s="28"/>
      <c r="P11" s="28"/>
      <c r="Q11" s="28"/>
      <c r="R11" s="28"/>
      <c r="S11" s="28"/>
      <c r="T11" s="28"/>
      <c r="U11" s="28"/>
      <c r="V11" s="28"/>
      <c r="W11" s="28"/>
    </row>
    <row r="12" spans="1:23">
      <c r="A12" s="9" t="s">
        <v>17</v>
      </c>
      <c r="B12" s="9"/>
      <c r="C12" s="10">
        <f t="shared" ref="C12:W12" si="0">SUM(C6:C11)</f>
        <v>40</v>
      </c>
      <c r="D12" s="10">
        <f t="shared" si="0"/>
        <v>0</v>
      </c>
      <c r="E12" s="10">
        <f t="shared" si="0"/>
        <v>0</v>
      </c>
      <c r="F12" s="10">
        <f t="shared" si="0"/>
        <v>0</v>
      </c>
      <c r="G12" s="10">
        <f t="shared" si="0"/>
        <v>0</v>
      </c>
      <c r="H12" s="10">
        <f t="shared" si="0"/>
        <v>0</v>
      </c>
      <c r="I12" s="10">
        <f t="shared" si="0"/>
        <v>0</v>
      </c>
      <c r="J12" s="10">
        <f t="shared" si="0"/>
        <v>0</v>
      </c>
      <c r="K12" s="10">
        <f t="shared" si="0"/>
        <v>0</v>
      </c>
      <c r="L12" s="10">
        <f t="shared" si="0"/>
        <v>0</v>
      </c>
      <c r="M12" s="10">
        <f t="shared" si="0"/>
        <v>0</v>
      </c>
      <c r="N12" s="10">
        <f t="shared" si="0"/>
        <v>0</v>
      </c>
      <c r="O12" s="10">
        <f t="shared" si="0"/>
        <v>0</v>
      </c>
      <c r="P12" s="10">
        <f t="shared" si="0"/>
        <v>0</v>
      </c>
      <c r="Q12" s="10">
        <f t="shared" si="0"/>
        <v>0</v>
      </c>
      <c r="R12" s="10">
        <f t="shared" si="0"/>
        <v>0</v>
      </c>
      <c r="S12" s="10">
        <f t="shared" si="0"/>
        <v>0</v>
      </c>
      <c r="T12" s="10">
        <f t="shared" si="0"/>
        <v>0</v>
      </c>
      <c r="U12" s="10">
        <f t="shared" si="0"/>
        <v>0</v>
      </c>
      <c r="V12" s="10">
        <f t="shared" si="0"/>
        <v>0</v>
      </c>
      <c r="W12" s="10">
        <f t="shared" si="0"/>
        <v>0</v>
      </c>
    </row>
    <row r="14" spans="1:23">
      <c r="A14" t="s">
        <v>18</v>
      </c>
      <c r="B14" t="s">
        <v>19</v>
      </c>
    </row>
    <row r="15" spans="1:23">
      <c r="B15" t="s">
        <v>20</v>
      </c>
    </row>
  </sheetData>
  <sheetProtection algorithmName="SHA-512" hashValue="tfWWdzAhnvpHU13sv7VE4mgnyrNo+fZUmo0f0RCXsbLJr7rshQ/P9VI04yV1dvvWAwLtlTKA/S0htZaJDZ2zyg==" saltValue="sXaPUjSi72hCN2Y1gWtLYA==" spinCount="100000" sheet="1" objects="1" scenarios="1" selectLockedCells="1"/>
  <mergeCells count="21">
    <mergeCell ref="A3:B3"/>
    <mergeCell ref="M2:M5"/>
    <mergeCell ref="N2:N5"/>
    <mergeCell ref="D2:D5"/>
    <mergeCell ref="E2:E5"/>
    <mergeCell ref="F2:F5"/>
    <mergeCell ref="G2:G5"/>
    <mergeCell ref="H2:H5"/>
    <mergeCell ref="I2:I5"/>
    <mergeCell ref="J2:J5"/>
    <mergeCell ref="K2:K5"/>
    <mergeCell ref="L2:L5"/>
    <mergeCell ref="O2:O5"/>
    <mergeCell ref="V2:V5"/>
    <mergeCell ref="W2:W5"/>
    <mergeCell ref="P2:P5"/>
    <mergeCell ref="Q2:Q5"/>
    <mergeCell ref="R2:R5"/>
    <mergeCell ref="S2:S5"/>
    <mergeCell ref="T2:T5"/>
    <mergeCell ref="U2:U5"/>
  </mergeCells>
  <conditionalFormatting sqref="D7">
    <cfRule type="expression" dxfId="84" priority="220">
      <formula>D7&gt;$C7</formula>
    </cfRule>
  </conditionalFormatting>
  <conditionalFormatting sqref="W7">
    <cfRule type="expression" dxfId="83" priority="201">
      <formula>W7&gt;$C7</formula>
    </cfRule>
  </conditionalFormatting>
  <conditionalFormatting sqref="E7">
    <cfRule type="expression" dxfId="82" priority="219">
      <formula>E7&gt;$C7</formula>
    </cfRule>
  </conditionalFormatting>
  <conditionalFormatting sqref="F7">
    <cfRule type="expression" dxfId="81" priority="218">
      <formula>F7&gt;$C7</formula>
    </cfRule>
  </conditionalFormatting>
  <conditionalFormatting sqref="G7">
    <cfRule type="expression" dxfId="80" priority="217">
      <formula>G7&gt;$C7</formula>
    </cfRule>
  </conditionalFormatting>
  <conditionalFormatting sqref="H7">
    <cfRule type="expression" dxfId="79" priority="216">
      <formula>H7&gt;$C7</formula>
    </cfRule>
  </conditionalFormatting>
  <conditionalFormatting sqref="I7">
    <cfRule type="expression" dxfId="78" priority="215">
      <formula>I7&gt;$C7</formula>
    </cfRule>
  </conditionalFormatting>
  <conditionalFormatting sqref="J7">
    <cfRule type="expression" dxfId="77" priority="214">
      <formula>J7&gt;$C7</formula>
    </cfRule>
  </conditionalFormatting>
  <conditionalFormatting sqref="K7">
    <cfRule type="expression" dxfId="76" priority="213">
      <formula>K7&gt;$C7</formula>
    </cfRule>
  </conditionalFormatting>
  <conditionalFormatting sqref="L7">
    <cfRule type="expression" dxfId="75" priority="212">
      <formula>L7&gt;$C7</formula>
    </cfRule>
  </conditionalFormatting>
  <conditionalFormatting sqref="M7">
    <cfRule type="expression" dxfId="74" priority="211">
      <formula>M7&gt;$C7</formula>
    </cfRule>
  </conditionalFormatting>
  <conditionalFormatting sqref="N7">
    <cfRule type="expression" dxfId="73" priority="210">
      <formula>N7&gt;$C7</formula>
    </cfRule>
  </conditionalFormatting>
  <conditionalFormatting sqref="O7">
    <cfRule type="expression" dxfId="72" priority="209">
      <formula>O7&gt;$C7</formula>
    </cfRule>
  </conditionalFormatting>
  <conditionalFormatting sqref="P7">
    <cfRule type="expression" dxfId="71" priority="208">
      <formula>P7&gt;$C7</formula>
    </cfRule>
  </conditionalFormatting>
  <conditionalFormatting sqref="Q7">
    <cfRule type="expression" dxfId="70" priority="207">
      <formula>Q7&gt;$C7</formula>
    </cfRule>
  </conditionalFormatting>
  <conditionalFormatting sqref="R7">
    <cfRule type="expression" dxfId="69" priority="206">
      <formula>R7&gt;$C7</formula>
    </cfRule>
  </conditionalFormatting>
  <conditionalFormatting sqref="S7">
    <cfRule type="expression" dxfId="68" priority="205">
      <formula>S7&gt;$C7</formula>
    </cfRule>
  </conditionalFormatting>
  <conditionalFormatting sqref="T7">
    <cfRule type="expression" dxfId="67" priority="204">
      <formula>T7&gt;$C7</formula>
    </cfRule>
  </conditionalFormatting>
  <conditionalFormatting sqref="U7">
    <cfRule type="expression" dxfId="66" priority="203">
      <formula>U7&gt;$C7</formula>
    </cfRule>
  </conditionalFormatting>
  <conditionalFormatting sqref="V7">
    <cfRule type="expression" dxfId="65" priority="202">
      <formula>V7&gt;$C7</formula>
    </cfRule>
  </conditionalFormatting>
  <conditionalFormatting sqref="D6">
    <cfRule type="expression" dxfId="64" priority="180">
      <formula>D6&gt;$C6</formula>
    </cfRule>
  </conditionalFormatting>
  <conditionalFormatting sqref="E6:W6">
    <cfRule type="expression" dxfId="63" priority="179">
      <formula>E6&gt;$C6</formula>
    </cfRule>
  </conditionalFormatting>
  <conditionalFormatting sqref="D9">
    <cfRule type="expression" dxfId="62" priority="176">
      <formula>D9&gt;$C9</formula>
    </cfRule>
  </conditionalFormatting>
  <conditionalFormatting sqref="E9:W9">
    <cfRule type="expression" dxfId="61" priority="175">
      <formula>E9&gt;$C9</formula>
    </cfRule>
  </conditionalFormatting>
  <conditionalFormatting sqref="D8">
    <cfRule type="expression" dxfId="60" priority="160">
      <formula>D8&gt;$C8</formula>
    </cfRule>
  </conditionalFormatting>
  <conditionalFormatting sqref="W8">
    <cfRule type="expression" dxfId="59" priority="141">
      <formula>W8&gt;$C8</formula>
    </cfRule>
  </conditionalFormatting>
  <conditionalFormatting sqref="E8">
    <cfRule type="expression" dxfId="58" priority="159">
      <formula>E8&gt;$C8</formula>
    </cfRule>
  </conditionalFormatting>
  <conditionalFormatting sqref="F8">
    <cfRule type="expression" dxfId="57" priority="158">
      <formula>F8&gt;$C8</formula>
    </cfRule>
  </conditionalFormatting>
  <conditionalFormatting sqref="G8">
    <cfRule type="expression" dxfId="56" priority="157">
      <formula>G8&gt;$C8</formula>
    </cfRule>
  </conditionalFormatting>
  <conditionalFormatting sqref="H8">
    <cfRule type="expression" dxfId="55" priority="156">
      <formula>H8&gt;$C8</formula>
    </cfRule>
  </conditionalFormatting>
  <conditionalFormatting sqref="I8">
    <cfRule type="expression" dxfId="54" priority="155">
      <formula>I8&gt;$C8</formula>
    </cfRule>
  </conditionalFormatting>
  <conditionalFormatting sqref="J8">
    <cfRule type="expression" dxfId="53" priority="154">
      <formula>J8&gt;$C8</formula>
    </cfRule>
  </conditionalFormatting>
  <conditionalFormatting sqref="K8">
    <cfRule type="expression" dxfId="52" priority="153">
      <formula>K8&gt;$C8</formula>
    </cfRule>
  </conditionalFormatting>
  <conditionalFormatting sqref="L8">
    <cfRule type="expression" dxfId="51" priority="152">
      <formula>L8&gt;$C8</formula>
    </cfRule>
  </conditionalFormatting>
  <conditionalFormatting sqref="M8">
    <cfRule type="expression" dxfId="50" priority="151">
      <formula>M8&gt;$C8</formula>
    </cfRule>
  </conditionalFormatting>
  <conditionalFormatting sqref="N8">
    <cfRule type="expression" dxfId="49" priority="150">
      <formula>N8&gt;$C8</formula>
    </cfRule>
  </conditionalFormatting>
  <conditionalFormatting sqref="O8">
    <cfRule type="expression" dxfId="48" priority="149">
      <formula>O8&gt;$C8</formula>
    </cfRule>
  </conditionalFormatting>
  <conditionalFormatting sqref="P8">
    <cfRule type="expression" dxfId="47" priority="148">
      <formula>P8&gt;$C8</formula>
    </cfRule>
  </conditionalFormatting>
  <conditionalFormatting sqref="Q8">
    <cfRule type="expression" dxfId="46" priority="147">
      <formula>Q8&gt;$C8</formula>
    </cfRule>
  </conditionalFormatting>
  <conditionalFormatting sqref="R8">
    <cfRule type="expression" dxfId="45" priority="146">
      <formula>R8&gt;$C8</formula>
    </cfRule>
  </conditionalFormatting>
  <conditionalFormatting sqref="S8">
    <cfRule type="expression" dxfId="44" priority="145">
      <formula>S8&gt;$C8</formula>
    </cfRule>
  </conditionalFormatting>
  <conditionalFormatting sqref="T8">
    <cfRule type="expression" dxfId="43" priority="144">
      <formula>T8&gt;$C8</formula>
    </cfRule>
  </conditionalFormatting>
  <conditionalFormatting sqref="U8">
    <cfRule type="expression" dxfId="42" priority="143">
      <formula>U8&gt;$C8</formula>
    </cfRule>
  </conditionalFormatting>
  <conditionalFormatting sqref="V8">
    <cfRule type="expression" dxfId="41" priority="142">
      <formula>V8&gt;$C8</formula>
    </cfRule>
  </conditionalFormatting>
  <conditionalFormatting sqref="D10">
    <cfRule type="expression" dxfId="40" priority="140">
      <formula>D10&gt;$C10</formula>
    </cfRule>
  </conditionalFormatting>
  <conditionalFormatting sqref="W10">
    <cfRule type="expression" dxfId="39" priority="121">
      <formula>W10&gt;$C10</formula>
    </cfRule>
  </conditionalFormatting>
  <conditionalFormatting sqref="E10">
    <cfRule type="expression" dxfId="38" priority="139">
      <formula>E10&gt;$C10</formula>
    </cfRule>
  </conditionalFormatting>
  <conditionalFormatting sqref="F10">
    <cfRule type="expression" dxfId="37" priority="138">
      <formula>F10&gt;$C10</formula>
    </cfRule>
  </conditionalFormatting>
  <conditionalFormatting sqref="G10">
    <cfRule type="expression" dxfId="36" priority="137">
      <formula>G10&gt;$C10</formula>
    </cfRule>
  </conditionalFormatting>
  <conditionalFormatting sqref="H10">
    <cfRule type="expression" dxfId="35" priority="136">
      <formula>H10&gt;$C10</formula>
    </cfRule>
  </conditionalFormatting>
  <conditionalFormatting sqref="I10">
    <cfRule type="expression" dxfId="34" priority="135">
      <formula>I10&gt;$C10</formula>
    </cfRule>
  </conditionalFormatting>
  <conditionalFormatting sqref="J10">
    <cfRule type="expression" dxfId="33" priority="134">
      <formula>J10&gt;$C10</formula>
    </cfRule>
  </conditionalFormatting>
  <conditionalFormatting sqref="K10">
    <cfRule type="expression" dxfId="32" priority="133">
      <formula>K10&gt;$C10</formula>
    </cfRule>
  </conditionalFormatting>
  <conditionalFormatting sqref="L10">
    <cfRule type="expression" dxfId="31" priority="132">
      <formula>L10&gt;$C10</formula>
    </cfRule>
  </conditionalFormatting>
  <conditionalFormatting sqref="M10">
    <cfRule type="expression" dxfId="30" priority="131">
      <formula>M10&gt;$C10</formula>
    </cfRule>
  </conditionalFormatting>
  <conditionalFormatting sqref="N10">
    <cfRule type="expression" dxfId="29" priority="130">
      <formula>N10&gt;$C10</formula>
    </cfRule>
  </conditionalFormatting>
  <conditionalFormatting sqref="O10">
    <cfRule type="expression" dxfId="28" priority="129">
      <formula>O10&gt;$C10</formula>
    </cfRule>
  </conditionalFormatting>
  <conditionalFormatting sqref="P10">
    <cfRule type="expression" dxfId="27" priority="128">
      <formula>P10&gt;$C10</formula>
    </cfRule>
  </conditionalFormatting>
  <conditionalFormatting sqref="Q10">
    <cfRule type="expression" dxfId="26" priority="127">
      <formula>Q10&gt;$C10</formula>
    </cfRule>
  </conditionalFormatting>
  <conditionalFormatting sqref="R10">
    <cfRule type="expression" dxfId="25" priority="126">
      <formula>R10&gt;$C10</formula>
    </cfRule>
  </conditionalFormatting>
  <conditionalFormatting sqref="S10">
    <cfRule type="expression" dxfId="24" priority="125">
      <formula>S10&gt;$C10</formula>
    </cfRule>
  </conditionalFormatting>
  <conditionalFormatting sqref="T10">
    <cfRule type="expression" dxfId="23" priority="124">
      <formula>T10&gt;$C10</formula>
    </cfRule>
  </conditionalFormatting>
  <conditionalFormatting sqref="U10">
    <cfRule type="expression" dxfId="22" priority="123">
      <formula>U10&gt;$C10</formula>
    </cfRule>
  </conditionalFormatting>
  <conditionalFormatting sqref="V10">
    <cfRule type="expression" dxfId="21" priority="122">
      <formula>V10&gt;$C10</formula>
    </cfRule>
  </conditionalFormatting>
  <conditionalFormatting sqref="D11">
    <cfRule type="expression" dxfId="20" priority="120">
      <formula>D11&gt;$C11</formula>
    </cfRule>
  </conditionalFormatting>
  <conditionalFormatting sqref="W11">
    <cfRule type="expression" dxfId="19" priority="101">
      <formula>W11&gt;$C11</formula>
    </cfRule>
  </conditionalFormatting>
  <conditionalFormatting sqref="E11">
    <cfRule type="expression" dxfId="18" priority="119">
      <formula>E11&gt;$C11</formula>
    </cfRule>
  </conditionalFormatting>
  <conditionalFormatting sqref="F11">
    <cfRule type="expression" dxfId="17" priority="118">
      <formula>F11&gt;$C11</formula>
    </cfRule>
  </conditionalFormatting>
  <conditionalFormatting sqref="G11">
    <cfRule type="expression" dxfId="16" priority="117">
      <formula>G11&gt;$C11</formula>
    </cfRule>
  </conditionalFormatting>
  <conditionalFormatting sqref="H11">
    <cfRule type="expression" dxfId="15" priority="116">
      <formula>H11&gt;$C11</formula>
    </cfRule>
  </conditionalFormatting>
  <conditionalFormatting sqref="I11">
    <cfRule type="expression" dxfId="14" priority="115">
      <formula>I11&gt;$C11</formula>
    </cfRule>
  </conditionalFormatting>
  <conditionalFormatting sqref="J11">
    <cfRule type="expression" dxfId="13" priority="114">
      <formula>J11&gt;$C11</formula>
    </cfRule>
  </conditionalFormatting>
  <conditionalFormatting sqref="K11">
    <cfRule type="expression" dxfId="12" priority="113">
      <formula>K11&gt;$C11</formula>
    </cfRule>
  </conditionalFormatting>
  <conditionalFormatting sqref="L11">
    <cfRule type="expression" dxfId="11" priority="112">
      <formula>L11&gt;$C11</formula>
    </cfRule>
  </conditionalFormatting>
  <conditionalFormatting sqref="M11">
    <cfRule type="expression" dxfId="10" priority="111">
      <formula>M11&gt;$C11</formula>
    </cfRule>
  </conditionalFormatting>
  <conditionalFormatting sqref="N11">
    <cfRule type="expression" dxfId="9" priority="110">
      <formula>N11&gt;$C11</formula>
    </cfRule>
  </conditionalFormatting>
  <conditionalFormatting sqref="O11">
    <cfRule type="expression" dxfId="8" priority="109">
      <formula>O11&gt;$C11</formula>
    </cfRule>
  </conditionalFormatting>
  <conditionalFormatting sqref="P11">
    <cfRule type="expression" dxfId="7" priority="108">
      <formula>P11&gt;$C11</formula>
    </cfRule>
  </conditionalFormatting>
  <conditionalFormatting sqref="Q11">
    <cfRule type="expression" dxfId="6" priority="107">
      <formula>Q11&gt;$C11</formula>
    </cfRule>
  </conditionalFormatting>
  <conditionalFormatting sqref="R11">
    <cfRule type="expression" dxfId="5" priority="106">
      <formula>R11&gt;$C11</formula>
    </cfRule>
  </conditionalFormatting>
  <conditionalFormatting sqref="S11">
    <cfRule type="expression" dxfId="4" priority="105">
      <formula>S11&gt;$C11</formula>
    </cfRule>
  </conditionalFormatting>
  <conditionalFormatting sqref="T11">
    <cfRule type="expression" dxfId="3" priority="104">
      <formula>T11&gt;$C11</formula>
    </cfRule>
  </conditionalFormatting>
  <conditionalFormatting sqref="U11">
    <cfRule type="expression" dxfId="2" priority="103">
      <formula>U11&gt;$C11</formula>
    </cfRule>
  </conditionalFormatting>
  <conditionalFormatting sqref="V11">
    <cfRule type="expression" dxfId="1" priority="102">
      <formula>V11&gt;$C11</formula>
    </cfRule>
  </conditionalFormatting>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8">
    <pageSetUpPr fitToPage="1"/>
  </sheetPr>
  <dimension ref="A1:J30"/>
  <sheetViews>
    <sheetView workbookViewId="0">
      <selection activeCell="J19" sqref="J19"/>
    </sheetView>
  </sheetViews>
  <sheetFormatPr defaultRowHeight="15"/>
  <cols>
    <col min="1" max="1" width="4.140625" customWidth="1"/>
    <col min="2" max="2" width="14.7109375" customWidth="1"/>
    <col min="3" max="3" width="13.7109375" customWidth="1"/>
    <col min="4" max="10" width="13.5703125" style="1" customWidth="1"/>
  </cols>
  <sheetData>
    <row r="1" spans="1:10" ht="26.25">
      <c r="A1" s="14" t="s">
        <v>42</v>
      </c>
    </row>
    <row r="2" spans="1:10" ht="21">
      <c r="A2" s="15" t="s">
        <v>43</v>
      </c>
    </row>
    <row r="4" spans="1:10" ht="18.75">
      <c r="A4" s="2" t="str">
        <f>Learners!A1</f>
        <v xml:space="preserve">5N2546 - Plant Protection </v>
      </c>
    </row>
    <row r="6" spans="1:10">
      <c r="A6" s="17" t="s">
        <v>8</v>
      </c>
      <c r="B6" s="17" t="s">
        <v>10</v>
      </c>
      <c r="C6" s="17" t="s">
        <v>9</v>
      </c>
      <c r="D6" s="18" t="s">
        <v>44</v>
      </c>
      <c r="E6" s="18" t="s">
        <v>45</v>
      </c>
      <c r="F6" s="18" t="s">
        <v>46</v>
      </c>
      <c r="G6" s="18" t="s">
        <v>47</v>
      </c>
      <c r="H6" s="18" t="s">
        <v>48</v>
      </c>
      <c r="I6" s="18" t="s">
        <v>49</v>
      </c>
      <c r="J6" s="18" t="s">
        <v>50</v>
      </c>
    </row>
    <row r="7" spans="1:10" ht="23.25" customHeight="1">
      <c r="A7" s="21">
        <v>1</v>
      </c>
      <c r="B7" s="23" t="str">
        <f>IF(Learners!C11="","",Learners!C11)</f>
        <v/>
      </c>
      <c r="C7" s="23" t="str">
        <f>IF(Learners!B11="","",Learners!B11)</f>
        <v/>
      </c>
      <c r="D7" s="21" t="str">
        <f>IF(Learners!D$11="","",Learners!D$11)</f>
        <v/>
      </c>
      <c r="E7" s="21">
        <f>Assignment!$D$8</f>
        <v>0</v>
      </c>
      <c r="F7" s="21">
        <f>Exam!$D$20</f>
        <v>0</v>
      </c>
      <c r="G7" s="21">
        <f>'Skills Demo'!$D$12</f>
        <v>0</v>
      </c>
      <c r="H7" s="21" t="str">
        <f t="shared" ref="H7:H26" si="0">IF(B7="","",SUM(E7:G7))</f>
        <v/>
      </c>
      <c r="I7" s="21" t="str">
        <f>IF(H7="","",IF(H7&gt;79,"D",IF(H7&gt;64,"M", IF(H7&gt;49,"P",IF(H7&lt;50,"U")))))</f>
        <v/>
      </c>
      <c r="J7" s="24"/>
    </row>
    <row r="8" spans="1:10" ht="23.25" customHeight="1">
      <c r="A8" s="20">
        <v>2</v>
      </c>
      <c r="B8" s="25" t="str">
        <f>IF(Learners!C12="","",Learners!C12)</f>
        <v/>
      </c>
      <c r="C8" s="25" t="str">
        <f>IF(Learners!B12="","",Learners!B12)</f>
        <v/>
      </c>
      <c r="D8" s="20" t="str">
        <f>IF(Learners!D12="","",Learners!D12)</f>
        <v/>
      </c>
      <c r="E8" s="20">
        <f>Assignment!$E$8</f>
        <v>0</v>
      </c>
      <c r="F8" s="20">
        <f>Exam!$E$20</f>
        <v>0</v>
      </c>
      <c r="G8" s="20">
        <f>'Skills Demo'!$E$12</f>
        <v>0</v>
      </c>
      <c r="H8" s="20" t="str">
        <f t="shared" si="0"/>
        <v/>
      </c>
      <c r="I8" s="20" t="str">
        <f t="shared" ref="I8:I26" si="1">IF(H8="","",IF(H8&gt;79,"D",IF(H8&gt;64,"M", IF(H8&gt;49,"P",IF(H8&lt;50,"U")))))</f>
        <v/>
      </c>
      <c r="J8" s="26"/>
    </row>
    <row r="9" spans="1:10" ht="23.25" customHeight="1">
      <c r="A9" s="21">
        <v>3</v>
      </c>
      <c r="B9" s="23" t="str">
        <f>IF(Learners!C13="","",Learners!C13)</f>
        <v/>
      </c>
      <c r="C9" s="23" t="str">
        <f>IF(Learners!B13="","",Learners!B13)</f>
        <v/>
      </c>
      <c r="D9" s="21" t="str">
        <f>IF(Learners!D13="","",Learners!D13)</f>
        <v/>
      </c>
      <c r="E9" s="21">
        <f>Assignment!$F$8</f>
        <v>0</v>
      </c>
      <c r="F9" s="21">
        <f>Exam!$F$20</f>
        <v>0</v>
      </c>
      <c r="G9" s="21">
        <f>'Skills Demo'!$F$12</f>
        <v>0</v>
      </c>
      <c r="H9" s="21" t="str">
        <f t="shared" si="0"/>
        <v/>
      </c>
      <c r="I9" s="21" t="str">
        <f t="shared" si="1"/>
        <v/>
      </c>
      <c r="J9" s="24"/>
    </row>
    <row r="10" spans="1:10" ht="23.25" customHeight="1">
      <c r="A10" s="20">
        <v>4</v>
      </c>
      <c r="B10" s="25" t="str">
        <f>IF(Learners!C14="","",Learners!C14)</f>
        <v/>
      </c>
      <c r="C10" s="25" t="str">
        <f>IF(Learners!B14="","",Learners!B14)</f>
        <v/>
      </c>
      <c r="D10" s="20" t="str">
        <f>IF(Learners!D14="","",Learners!D14)</f>
        <v/>
      </c>
      <c r="E10" s="20">
        <f>Assignment!$G$8</f>
        <v>0</v>
      </c>
      <c r="F10" s="20">
        <f>Exam!$G$20</f>
        <v>0</v>
      </c>
      <c r="G10" s="20">
        <f>'Skills Demo'!$G$12</f>
        <v>0</v>
      </c>
      <c r="H10" s="20" t="str">
        <f t="shared" si="0"/>
        <v/>
      </c>
      <c r="I10" s="20" t="str">
        <f t="shared" si="1"/>
        <v/>
      </c>
      <c r="J10" s="26"/>
    </row>
    <row r="11" spans="1:10" ht="23.25" customHeight="1">
      <c r="A11" s="21">
        <v>5</v>
      </c>
      <c r="B11" s="23" t="str">
        <f>IF(Learners!C15="","",Learners!C15)</f>
        <v/>
      </c>
      <c r="C11" s="23" t="str">
        <f>IF(Learners!B15="","",Learners!B15)</f>
        <v/>
      </c>
      <c r="D11" s="21" t="str">
        <f>IF(Learners!D15="","",Learners!D15)</f>
        <v/>
      </c>
      <c r="E11" s="21">
        <f>Assignment!$H$8</f>
        <v>0</v>
      </c>
      <c r="F11" s="21">
        <f>Exam!$H$20</f>
        <v>0</v>
      </c>
      <c r="G11" s="21">
        <f>'Skills Demo'!$H$12</f>
        <v>0</v>
      </c>
      <c r="H11" s="21" t="str">
        <f t="shared" si="0"/>
        <v/>
      </c>
      <c r="I11" s="21" t="str">
        <f t="shared" si="1"/>
        <v/>
      </c>
      <c r="J11" s="24"/>
    </row>
    <row r="12" spans="1:10" ht="23.25" customHeight="1">
      <c r="A12" s="20">
        <v>6</v>
      </c>
      <c r="B12" s="25" t="str">
        <f>IF(Learners!C16="","",Learners!C16)</f>
        <v/>
      </c>
      <c r="C12" s="25" t="str">
        <f>IF(Learners!B16="","",Learners!B16)</f>
        <v/>
      </c>
      <c r="D12" s="20" t="str">
        <f>IF(Learners!D16="","",Learners!D16)</f>
        <v/>
      </c>
      <c r="E12" s="20">
        <f>Assignment!$I$8</f>
        <v>0</v>
      </c>
      <c r="F12" s="20">
        <f>Exam!$I$20</f>
        <v>0</v>
      </c>
      <c r="G12" s="20">
        <f>'Skills Demo'!$I$12</f>
        <v>0</v>
      </c>
      <c r="H12" s="20" t="str">
        <f t="shared" si="0"/>
        <v/>
      </c>
      <c r="I12" s="20" t="str">
        <f t="shared" si="1"/>
        <v/>
      </c>
      <c r="J12" s="26"/>
    </row>
    <row r="13" spans="1:10" ht="23.25" customHeight="1">
      <c r="A13" s="21">
        <v>7</v>
      </c>
      <c r="B13" s="23" t="str">
        <f>IF(Learners!C17="","",Learners!C17)</f>
        <v/>
      </c>
      <c r="C13" s="23" t="str">
        <f>IF(Learners!B17="","",Learners!B17)</f>
        <v/>
      </c>
      <c r="D13" s="21" t="str">
        <f>IF(Learners!D17="","",Learners!D17)</f>
        <v/>
      </c>
      <c r="E13" s="21">
        <f>Assignment!$J$8</f>
        <v>0</v>
      </c>
      <c r="F13" s="21">
        <f>Exam!$J$20</f>
        <v>0</v>
      </c>
      <c r="G13" s="21">
        <f>'Skills Demo'!$J$12</f>
        <v>0</v>
      </c>
      <c r="H13" s="21" t="str">
        <f t="shared" si="0"/>
        <v/>
      </c>
      <c r="I13" s="21" t="str">
        <f t="shared" si="1"/>
        <v/>
      </c>
      <c r="J13" s="24"/>
    </row>
    <row r="14" spans="1:10" ht="23.25" customHeight="1">
      <c r="A14" s="20">
        <v>8</v>
      </c>
      <c r="B14" s="25" t="str">
        <f>IF(Learners!C18="","",Learners!C18)</f>
        <v/>
      </c>
      <c r="C14" s="25" t="str">
        <f>IF(Learners!B18="","",Learners!B18)</f>
        <v/>
      </c>
      <c r="D14" s="20" t="str">
        <f>IF(Learners!D18="","",Learners!D18)</f>
        <v/>
      </c>
      <c r="E14" s="20">
        <f>Assignment!$K$8</f>
        <v>0</v>
      </c>
      <c r="F14" s="20">
        <f>Exam!$K$20</f>
        <v>0</v>
      </c>
      <c r="G14" s="20">
        <f>'Skills Demo'!$K$12</f>
        <v>0</v>
      </c>
      <c r="H14" s="20" t="str">
        <f t="shared" si="0"/>
        <v/>
      </c>
      <c r="I14" s="20" t="str">
        <f t="shared" si="1"/>
        <v/>
      </c>
      <c r="J14" s="26"/>
    </row>
    <row r="15" spans="1:10" ht="23.25" customHeight="1">
      <c r="A15" s="21">
        <v>9</v>
      </c>
      <c r="B15" s="23" t="str">
        <f>IF(Learners!C19="","",Learners!C19)</f>
        <v/>
      </c>
      <c r="C15" s="23" t="str">
        <f>IF(Learners!B19="","",Learners!B19)</f>
        <v/>
      </c>
      <c r="D15" s="21" t="str">
        <f>IF(Learners!D19="","",Learners!D19)</f>
        <v/>
      </c>
      <c r="E15" s="21">
        <f>Assignment!$L$8</f>
        <v>0</v>
      </c>
      <c r="F15" s="21">
        <f>Exam!$L$20</f>
        <v>0</v>
      </c>
      <c r="G15" s="21">
        <f>'Skills Demo'!$L$12</f>
        <v>0</v>
      </c>
      <c r="H15" s="21" t="str">
        <f t="shared" si="0"/>
        <v/>
      </c>
      <c r="I15" s="21" t="str">
        <f t="shared" si="1"/>
        <v/>
      </c>
      <c r="J15" s="24"/>
    </row>
    <row r="16" spans="1:10" ht="23.25" customHeight="1">
      <c r="A16" s="20">
        <v>10</v>
      </c>
      <c r="B16" s="25" t="str">
        <f>IF(Learners!C20="","",Learners!C20)</f>
        <v/>
      </c>
      <c r="C16" s="25" t="str">
        <f>IF(Learners!B20="","",Learners!B20)</f>
        <v/>
      </c>
      <c r="D16" s="20" t="str">
        <f>IF(Learners!D20="","",Learners!D20)</f>
        <v/>
      </c>
      <c r="E16" s="20">
        <f>Assignment!$M$8</f>
        <v>0</v>
      </c>
      <c r="F16" s="20">
        <f>Exam!$M$20</f>
        <v>0</v>
      </c>
      <c r="G16" s="20">
        <f>'Skills Demo'!$M$12</f>
        <v>0</v>
      </c>
      <c r="H16" s="20" t="str">
        <f t="shared" si="0"/>
        <v/>
      </c>
      <c r="I16" s="20" t="str">
        <f t="shared" si="1"/>
        <v/>
      </c>
      <c r="J16" s="26"/>
    </row>
    <row r="17" spans="1:10" ht="23.25" customHeight="1">
      <c r="A17" s="21">
        <v>11</v>
      </c>
      <c r="B17" s="23" t="str">
        <f>IF(Learners!C21="","",Learners!C21)</f>
        <v/>
      </c>
      <c r="C17" s="23" t="str">
        <f>IF(Learners!B21="","",Learners!B21)</f>
        <v/>
      </c>
      <c r="D17" s="21" t="str">
        <f>IF(Learners!D21="","",Learners!D21)</f>
        <v/>
      </c>
      <c r="E17" s="21">
        <f>Assignment!$N$8</f>
        <v>0</v>
      </c>
      <c r="F17" s="21">
        <f>Exam!$N$20</f>
        <v>0</v>
      </c>
      <c r="G17" s="21">
        <f>'Skills Demo'!$N$12</f>
        <v>0</v>
      </c>
      <c r="H17" s="21" t="str">
        <f t="shared" si="0"/>
        <v/>
      </c>
      <c r="I17" s="21" t="str">
        <f t="shared" si="1"/>
        <v/>
      </c>
      <c r="J17" s="24"/>
    </row>
    <row r="18" spans="1:10" ht="23.25" customHeight="1">
      <c r="A18" s="20">
        <v>12</v>
      </c>
      <c r="B18" s="25" t="str">
        <f>IF(Learners!C22="","",Learners!C22)</f>
        <v/>
      </c>
      <c r="C18" s="25" t="str">
        <f>IF(Learners!B22="","",Learners!B22)</f>
        <v/>
      </c>
      <c r="D18" s="20" t="str">
        <f>IF(Learners!D22="","",Learners!D22)</f>
        <v/>
      </c>
      <c r="E18" s="20">
        <f>Assignment!$O$8</f>
        <v>0</v>
      </c>
      <c r="F18" s="20">
        <f>Exam!$O$20</f>
        <v>0</v>
      </c>
      <c r="G18" s="20">
        <f>'Skills Demo'!$O$12</f>
        <v>0</v>
      </c>
      <c r="H18" s="20" t="str">
        <f t="shared" si="0"/>
        <v/>
      </c>
      <c r="I18" s="20" t="str">
        <f t="shared" si="1"/>
        <v/>
      </c>
      <c r="J18" s="26"/>
    </row>
    <row r="19" spans="1:10" ht="23.25" customHeight="1">
      <c r="A19" s="21">
        <v>13</v>
      </c>
      <c r="B19" s="23" t="str">
        <f>IF(Learners!C23="","",Learners!C23)</f>
        <v/>
      </c>
      <c r="C19" s="23" t="str">
        <f>IF(Learners!B23="","",Learners!B23)</f>
        <v/>
      </c>
      <c r="D19" s="21" t="str">
        <f>IF(Learners!D23="","",Learners!D23)</f>
        <v/>
      </c>
      <c r="E19" s="21">
        <f>Assignment!$P$8</f>
        <v>0</v>
      </c>
      <c r="F19" s="21">
        <f>Exam!$P$20</f>
        <v>0</v>
      </c>
      <c r="G19" s="21">
        <f>'Skills Demo'!$P$12</f>
        <v>0</v>
      </c>
      <c r="H19" s="21" t="str">
        <f t="shared" si="0"/>
        <v/>
      </c>
      <c r="I19" s="21" t="str">
        <f t="shared" si="1"/>
        <v/>
      </c>
      <c r="J19" s="24"/>
    </row>
    <row r="20" spans="1:10" ht="23.25" customHeight="1">
      <c r="A20" s="20">
        <v>14</v>
      </c>
      <c r="B20" s="25" t="str">
        <f>IF(Learners!C24="","",Learners!C24)</f>
        <v/>
      </c>
      <c r="C20" s="25" t="str">
        <f>IF(Learners!B24="","",Learners!B24)</f>
        <v/>
      </c>
      <c r="D20" s="20" t="str">
        <f>IF(Learners!D24="","",Learners!D24)</f>
        <v/>
      </c>
      <c r="E20" s="20">
        <f>Assignment!$Q$8</f>
        <v>0</v>
      </c>
      <c r="F20" s="20">
        <f>Exam!$Q$20</f>
        <v>0</v>
      </c>
      <c r="G20" s="20">
        <f>'Skills Demo'!$Q$12</f>
        <v>0</v>
      </c>
      <c r="H20" s="20" t="str">
        <f t="shared" si="0"/>
        <v/>
      </c>
      <c r="I20" s="20" t="str">
        <f t="shared" si="1"/>
        <v/>
      </c>
      <c r="J20" s="26"/>
    </row>
    <row r="21" spans="1:10" ht="23.25" customHeight="1">
      <c r="A21" s="21">
        <v>15</v>
      </c>
      <c r="B21" s="23" t="str">
        <f>IF(Learners!C25="","",Learners!C25)</f>
        <v/>
      </c>
      <c r="C21" s="23" t="str">
        <f>IF(Learners!B25="","",Learners!B25)</f>
        <v/>
      </c>
      <c r="D21" s="21" t="str">
        <f>IF(Learners!D25="","",Learners!D25)</f>
        <v/>
      </c>
      <c r="E21" s="21">
        <f>Assignment!$R$8</f>
        <v>0</v>
      </c>
      <c r="F21" s="21">
        <f>Exam!$R$20</f>
        <v>0</v>
      </c>
      <c r="G21" s="21">
        <f>'Skills Demo'!$R$12</f>
        <v>0</v>
      </c>
      <c r="H21" s="21" t="str">
        <f t="shared" si="0"/>
        <v/>
      </c>
      <c r="I21" s="21" t="str">
        <f t="shared" si="1"/>
        <v/>
      </c>
      <c r="J21" s="24"/>
    </row>
    <row r="22" spans="1:10" ht="23.25" customHeight="1">
      <c r="A22" s="20">
        <v>16</v>
      </c>
      <c r="B22" s="25" t="str">
        <f>IF(Learners!C26="","",Learners!C26)</f>
        <v/>
      </c>
      <c r="C22" s="25" t="str">
        <f>IF(Learners!B26="","",Learners!B26)</f>
        <v/>
      </c>
      <c r="D22" s="20" t="str">
        <f>IF(Learners!D26="","",Learners!D26)</f>
        <v/>
      </c>
      <c r="E22" s="20">
        <f>Assignment!$S$8</f>
        <v>0</v>
      </c>
      <c r="F22" s="20">
        <f>Exam!$S$20</f>
        <v>0</v>
      </c>
      <c r="G22" s="20">
        <f>'Skills Demo'!$S$12</f>
        <v>0</v>
      </c>
      <c r="H22" s="20" t="str">
        <f t="shared" si="0"/>
        <v/>
      </c>
      <c r="I22" s="20" t="str">
        <f t="shared" si="1"/>
        <v/>
      </c>
      <c r="J22" s="26"/>
    </row>
    <row r="23" spans="1:10" ht="23.25" customHeight="1">
      <c r="A23" s="21">
        <v>17</v>
      </c>
      <c r="B23" s="23" t="str">
        <f>IF(Learners!C27="","",Learners!C27)</f>
        <v/>
      </c>
      <c r="C23" s="23" t="str">
        <f>IF(Learners!B27="","",Learners!B27)</f>
        <v/>
      </c>
      <c r="D23" s="21" t="str">
        <f>IF(Learners!D27="","",Learners!D27)</f>
        <v/>
      </c>
      <c r="E23" s="21">
        <f>Assignment!$T$8</f>
        <v>0</v>
      </c>
      <c r="F23" s="21">
        <f>Exam!$T$20</f>
        <v>0</v>
      </c>
      <c r="G23" s="21">
        <f>'Skills Demo'!$T$12</f>
        <v>0</v>
      </c>
      <c r="H23" s="21" t="str">
        <f t="shared" si="0"/>
        <v/>
      </c>
      <c r="I23" s="21" t="str">
        <f t="shared" si="1"/>
        <v/>
      </c>
      <c r="J23" s="24"/>
    </row>
    <row r="24" spans="1:10" ht="23.25" customHeight="1">
      <c r="A24" s="20">
        <v>18</v>
      </c>
      <c r="B24" s="25" t="str">
        <f>IF(Learners!C28="","",Learners!C28)</f>
        <v/>
      </c>
      <c r="C24" s="25" t="str">
        <f>IF(Learners!B28="","",Learners!B28)</f>
        <v/>
      </c>
      <c r="D24" s="20" t="str">
        <f>IF(Learners!D28="","",Learners!D28)</f>
        <v/>
      </c>
      <c r="E24" s="20">
        <f>Assignment!$U$8</f>
        <v>0</v>
      </c>
      <c r="F24" s="20">
        <f>Exam!$U$20</f>
        <v>0</v>
      </c>
      <c r="G24" s="20">
        <f>'Skills Demo'!$U$12</f>
        <v>0</v>
      </c>
      <c r="H24" s="20" t="str">
        <f t="shared" si="0"/>
        <v/>
      </c>
      <c r="I24" s="20" t="str">
        <f t="shared" si="1"/>
        <v/>
      </c>
      <c r="J24" s="26"/>
    </row>
    <row r="25" spans="1:10" ht="23.25" customHeight="1">
      <c r="A25" s="21">
        <v>19</v>
      </c>
      <c r="B25" s="23" t="str">
        <f>IF(Learners!C29="","",Learners!C29)</f>
        <v/>
      </c>
      <c r="C25" s="23" t="str">
        <f>IF(Learners!B29="","",Learners!B29)</f>
        <v/>
      </c>
      <c r="D25" s="21" t="str">
        <f>IF(Learners!D29="","",Learners!D29)</f>
        <v/>
      </c>
      <c r="E25" s="21">
        <f>Assignment!$V$8</f>
        <v>0</v>
      </c>
      <c r="F25" s="21">
        <f>Exam!$V$20</f>
        <v>0</v>
      </c>
      <c r="G25" s="21">
        <f>'Skills Demo'!$V$12</f>
        <v>0</v>
      </c>
      <c r="H25" s="21" t="str">
        <f t="shared" si="0"/>
        <v/>
      </c>
      <c r="I25" s="21" t="str">
        <f t="shared" si="1"/>
        <v/>
      </c>
      <c r="J25" s="24"/>
    </row>
    <row r="26" spans="1:10" ht="23.25" customHeight="1">
      <c r="A26" s="20">
        <v>20</v>
      </c>
      <c r="B26" s="25" t="str">
        <f>IF(Learners!C30="","",Learners!C30)</f>
        <v/>
      </c>
      <c r="C26" s="25" t="str">
        <f>IF(Learners!B30="","",Learners!B30)</f>
        <v/>
      </c>
      <c r="D26" s="20" t="str">
        <f>IF(Learners!D30="","",Learners!D30)</f>
        <v/>
      </c>
      <c r="E26" s="20">
        <f>Assignment!$W$8</f>
        <v>0</v>
      </c>
      <c r="F26" s="20">
        <f>Exam!$W$20</f>
        <v>0</v>
      </c>
      <c r="G26" s="20">
        <f>'Skills Demo'!$W$12</f>
        <v>0</v>
      </c>
      <c r="H26" s="20" t="str">
        <f t="shared" si="0"/>
        <v/>
      </c>
      <c r="I26" s="20" t="str">
        <f t="shared" si="1"/>
        <v/>
      </c>
      <c r="J26" s="26"/>
    </row>
    <row r="27" spans="1:10">
      <c r="J27" s="19"/>
    </row>
    <row r="28" spans="1:10" ht="29.25" customHeight="1">
      <c r="A28" s="43" t="s">
        <v>51</v>
      </c>
      <c r="B28" s="46"/>
      <c r="C28" s="46"/>
      <c r="D28" s="46"/>
      <c r="E28" s="46"/>
      <c r="F28" s="46"/>
      <c r="G28" s="46"/>
      <c r="H28" s="46"/>
      <c r="I28" s="46"/>
      <c r="J28" s="46"/>
    </row>
    <row r="29" spans="1:10" ht="30" customHeight="1">
      <c r="A29" s="44" t="s">
        <v>52</v>
      </c>
      <c r="B29" s="45"/>
      <c r="C29" s="45"/>
      <c r="D29" s="45"/>
      <c r="E29" s="45"/>
      <c r="F29" s="45"/>
      <c r="G29" s="45"/>
      <c r="H29" s="45"/>
      <c r="I29" s="45"/>
      <c r="J29" s="45"/>
    </row>
    <row r="30" spans="1:10">
      <c r="B30" s="7"/>
    </row>
  </sheetData>
  <sheetProtection algorithmName="SHA-512" hashValue="puTbR+RSlYL0JCuXpROr3e2eJ73TcQns4RQWKaqlYT1i7fxrZQfGnKuaefCX57/yGXc7sY2nqmO4+WcSzBDHTw==" saltValue="au5FUobEev7PNO46UCakVQ==" spinCount="100000" sheet="1" objects="1" scenarios="1" selectLockedCells="1"/>
  <mergeCells count="2">
    <mergeCell ref="A28:J28"/>
    <mergeCell ref="A29:J29"/>
  </mergeCells>
  <conditionalFormatting sqref="I7:I26">
    <cfRule type="expression" dxfId="0" priority="1">
      <formula>"if+$G$7=0"</formula>
    </cfRule>
  </conditionalFormatting>
  <pageMargins left="0.7" right="0.7" top="0.75" bottom="0.75" header="0.3" footer="0.3"/>
  <pageSetup paperSize="9" scale="76"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0DF674E35695C7469EA1CC0F24D5C227" ma:contentTypeVersion="" ma:contentTypeDescription="Create a new document." ma:contentTypeScope="" ma:versionID="2c843d5648fa9fedaca46be2ea086f4c">
  <xsd:schema xmlns:xsd="http://www.w3.org/2001/XMLSchema" xmlns:xs="http://www.w3.org/2001/XMLSchema" xmlns:p="http://schemas.microsoft.com/office/2006/metadata/properties" xmlns:ns2="8a304dd5-7e6f-40be-acfb-5410e2b167fb" xmlns:ns3="80ce844a-3414-47bc-be42-35076de08631" targetNamespace="http://schemas.microsoft.com/office/2006/metadata/properties" ma:root="true" ma:fieldsID="6830107b527e923012037cb50ccbbc37" ns2:_="" ns3:_="">
    <xsd:import namespace="8a304dd5-7e6f-40be-acfb-5410e2b167fb"/>
    <xsd:import namespace="80ce844a-3414-47bc-be42-35076de0863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304dd5-7e6f-40be-acfb-5410e2b167f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0ce844a-3414-47bc-be42-35076de0863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64E8302-9C83-45F3-BD20-95A7A6A84057}"/>
</file>

<file path=customXml/itemProps2.xml><?xml version="1.0" encoding="utf-8"?>
<ds:datastoreItem xmlns:ds="http://schemas.openxmlformats.org/officeDocument/2006/customXml" ds:itemID="{68DF4702-C1A4-44B2-B103-E1C44A5A470B}"/>
</file>

<file path=customXml/itemProps3.xml><?xml version="1.0" encoding="utf-8"?>
<ds:datastoreItem xmlns:ds="http://schemas.openxmlformats.org/officeDocument/2006/customXml" ds:itemID="{B5A7A9FD-8CCF-4518-B7D3-472F8A929E36}"/>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Mary</dc:creator>
  <cp:keywords/>
  <dc:description/>
  <cp:lastModifiedBy>Pamela Quinn</cp:lastModifiedBy>
  <cp:revision/>
  <dcterms:created xsi:type="dcterms:W3CDTF">2020-08-23T19:19:09Z</dcterms:created>
  <dcterms:modified xsi:type="dcterms:W3CDTF">2022-05-18T11:27:44Z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0x0101000DF674E35695C7469EA1CC0F24D5C227</vt:lpwstr>
  </property>
</Properties>
</file>