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1"/>
  <workbookPr codeName="ThisWorkbook" defaultThemeVersion="166925"/>
  <mc:AlternateContent xmlns:mc="http://schemas.openxmlformats.org/markup-compatibility/2006">
    <mc:Choice Requires="x15">
      <x15ac:absPath xmlns:x15ac="http://schemas.microsoft.com/office/spreadsheetml/2010/11/ac" url="C:\Users\mmcdonnell.PFEC\Desktop\Horticulture Marking Sheets\"/>
    </mc:Choice>
  </mc:AlternateContent>
  <xr:revisionPtr revIDLastSave="0" documentId="11_3D7EEC010500E31944BBBD4A13A39DC5EDC33CDD" xr6:coauthVersionLast="47" xr6:coauthVersionMax="47" xr10:uidLastSave="{00000000-0000-0000-0000-000000000000}"/>
  <bookViews>
    <workbookView xWindow="-120" yWindow="-120" windowWidth="24240" windowHeight="13140" xr2:uid="{00000000-000D-0000-FFFF-FFFF00000000}"/>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9" i="8" l="1"/>
  <c r="F26" i="6" s="1"/>
  <c r="V9" i="8"/>
  <c r="F25" i="6" s="1"/>
  <c r="U9" i="8"/>
  <c r="F24" i="6" s="1"/>
  <c r="T9" i="8"/>
  <c r="F23" i="6" s="1"/>
  <c r="S9" i="8"/>
  <c r="F22" i="6" s="1"/>
  <c r="R9" i="8"/>
  <c r="F21" i="6" s="1"/>
  <c r="Q9" i="8"/>
  <c r="F20" i="6" s="1"/>
  <c r="P9" i="8"/>
  <c r="F19" i="6" s="1"/>
  <c r="O9" i="8"/>
  <c r="F18" i="6" s="1"/>
  <c r="N9" i="8"/>
  <c r="F17" i="6" s="1"/>
  <c r="M9" i="8"/>
  <c r="F16" i="6" s="1"/>
  <c r="L9" i="8"/>
  <c r="F15" i="6" s="1"/>
  <c r="K9" i="8"/>
  <c r="F14" i="6" s="1"/>
  <c r="J9" i="8"/>
  <c r="F13" i="6" s="1"/>
  <c r="I9" i="8"/>
  <c r="F12" i="6" s="1"/>
  <c r="H9" i="8"/>
  <c r="F11" i="6" s="1"/>
  <c r="G9" i="8"/>
  <c r="F10" i="6" s="1"/>
  <c r="F9" i="8"/>
  <c r="F9" i="6" s="1"/>
  <c r="E9" i="8"/>
  <c r="F8" i="6" s="1"/>
  <c r="D9" i="8"/>
  <c r="F7" i="6" s="1"/>
  <c r="C9" i="8"/>
  <c r="W2" i="8"/>
  <c r="V2" i="8"/>
  <c r="U2" i="8"/>
  <c r="T2" i="8"/>
  <c r="S2" i="8"/>
  <c r="R2" i="8"/>
  <c r="Q2" i="8"/>
  <c r="P2" i="8"/>
  <c r="O2" i="8"/>
  <c r="N2" i="8"/>
  <c r="M2" i="8"/>
  <c r="L2" i="8"/>
  <c r="K2" i="8"/>
  <c r="J2" i="8"/>
  <c r="I2" i="8"/>
  <c r="H2" i="8"/>
  <c r="G2" i="8"/>
  <c r="F2" i="8"/>
  <c r="E2" i="8"/>
  <c r="D2" i="8"/>
  <c r="A1" i="8"/>
  <c r="W16" i="7"/>
  <c r="E26" i="6" s="1"/>
  <c r="V16" i="7"/>
  <c r="E25" i="6" s="1"/>
  <c r="U16" i="7"/>
  <c r="E24" i="6" s="1"/>
  <c r="T16" i="7"/>
  <c r="E23" i="6" s="1"/>
  <c r="S16" i="7"/>
  <c r="E22" i="6" s="1"/>
  <c r="R16" i="7"/>
  <c r="E21" i="6" s="1"/>
  <c r="Q16" i="7"/>
  <c r="E20" i="6" s="1"/>
  <c r="P16" i="7"/>
  <c r="E19" i="6" s="1"/>
  <c r="O16" i="7"/>
  <c r="E18" i="6" s="1"/>
  <c r="N16" i="7"/>
  <c r="E17" i="6" s="1"/>
  <c r="M16" i="7"/>
  <c r="E16" i="6" s="1"/>
  <c r="L16" i="7"/>
  <c r="E15" i="6" s="1"/>
  <c r="K16" i="7"/>
  <c r="E14" i="6" s="1"/>
  <c r="J16" i="7"/>
  <c r="E13" i="6" s="1"/>
  <c r="I16" i="7"/>
  <c r="E12" i="6" s="1"/>
  <c r="H16" i="7"/>
  <c r="E11" i="6" s="1"/>
  <c r="G16" i="7"/>
  <c r="E10" i="6" s="1"/>
  <c r="F16" i="7"/>
  <c r="E9" i="6" s="1"/>
  <c r="E16" i="7"/>
  <c r="E8" i="6" s="1"/>
  <c r="D16" i="7"/>
  <c r="E7" i="6" s="1"/>
  <c r="C16"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<sst xmlns="http://schemas.openxmlformats.org/spreadsheetml/2006/main" count="65" uniqueCount="44">
  <si>
    <t>5N2527 Plant Identification and Use</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</si>
  <si>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</si>
  <si>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</si>
  <si>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</si>
  <si>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</si>
  <si>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</si>
  <si>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</si>
  <si>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</si>
  <si>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</si>
  <si>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</si>
  <si>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</si>
  <si>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</si>
  <si>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Examination 20%</t>
  </si>
  <si>
    <t>Assessment Criteria</t>
  </si>
  <si>
    <t>Max Mark</t>
  </si>
  <si>
    <t>s</t>
  </si>
  <si>
    <t>Question No. 1</t>
  </si>
  <si>
    <t>Question No. 2</t>
  </si>
  <si>
    <t>Question No. 3</t>
  </si>
  <si>
    <t>Question No. 4</t>
  </si>
  <si>
    <t>Question No. 5</t>
  </si>
  <si>
    <t>Question No. 6</t>
  </si>
  <si>
    <t>Question No. 7</t>
  </si>
  <si>
    <t>Question No. 8</t>
  </si>
  <si>
    <t>Question No. 9</t>
  </si>
  <si>
    <t>Question No. 10</t>
  </si>
  <si>
    <t>TOTAL</t>
  </si>
  <si>
    <t>Notes:</t>
  </si>
  <si>
    <t>Numbers display to one decimal point, however calculations are based on the full number as entered</t>
  </si>
  <si>
    <t>If a number turns red, the mark is higher than the maximum mark</t>
  </si>
  <si>
    <t>Skills Demonstration 20%</t>
  </si>
  <si>
    <r>
      <rPr>
        <b/>
        <sz val="11"/>
        <color theme="1"/>
        <rFont val="Calibri"/>
        <family val="2"/>
        <scheme val="minor"/>
      </rPr>
      <t>1. Plant Identification Tests &amp; Learner Record</t>
    </r>
    <r>
      <rPr>
        <sz val="11"/>
        <color theme="1"/>
        <rFont val="Calibri"/>
        <family val="2"/>
        <scheme val="minor"/>
      </rPr>
      <t xml:space="preserve">
Identification of a wide selection of plants using the correct scientific name including hybrids and cultivars and any common name if applicable. (A minimum of 100 plants per programme is suggested and should include common weeds, poisonous plants and invasive species).
Learner record of each plant identified to include plant characteristics, features and use.</t>
    </r>
  </si>
  <si>
    <r>
      <rPr>
        <b/>
        <sz val="11"/>
        <color theme="1"/>
        <rFont val="Calibri"/>
        <family val="2"/>
        <scheme val="minor"/>
      </rPr>
      <t>2. Using a Botanical Key</t>
    </r>
    <r>
      <rPr>
        <sz val="11"/>
        <color theme="1"/>
        <rFont val="Calibri"/>
        <family val="2"/>
        <scheme val="minor"/>
      </rPr>
      <t xml:space="preserve">
Identification of a small selection of plants using a botanical key (suggested minimum 10).
Completion of a written test record sheet, following the step by step process.</t>
    </r>
  </si>
  <si>
    <r>
      <rPr>
        <b/>
        <sz val="11"/>
        <color theme="1"/>
        <rFont val="Calibri"/>
        <family val="2"/>
        <scheme val="minor"/>
      </rPr>
      <t>3. Planting scheme/floral scheme</t>
    </r>
    <r>
      <rPr>
        <sz val="11"/>
        <color theme="1"/>
        <rFont val="Calibri"/>
        <family val="2"/>
        <scheme val="minor"/>
      </rPr>
      <t xml:space="preserve">
Site survey/assessment of chosen area.
Designing a planting plan/floral scheme.
Planting space/s or creating display/s.
Evidence of research material and sketches.
Relevant health and safety standards and procedures adhered to.
Diary/log of all techniques, learning experiences and skills gained.</t>
    </r>
  </si>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</sst>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3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wrapText="1"/>
    </xf>
    <xf numFmtId="0" fontId="0" fillId="0" borderId="0" xfId="0" applyAlignment="1"/>
  </cellXfs>
  <cellStyles count="1">
    <cellStyle name="Normal" xfId="0" builtinId="0"/>
  </cellStyles>
  <dxfs count="26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tabSelected="1" workbookViewId="0">
      <selection activeCell="I24" sqref="I24"/>
    </sheetView>
  </sheetViews>
  <sheetFormatPr defaultRowHeight="15"/>
  <cols>
    <col min="2" max="2" width="22" customWidth="1"/>
    <col min="3" max="3" width="16.7109375" customWidth="1"/>
    <col min="4" max="4" width="16.28515625" customWidth="1"/>
  </cols>
  <sheetData>
    <row r="1" spans="1:4" ht="18.75">
      <c r="A1" s="2" t="s">
        <v>0</v>
      </c>
    </row>
    <row r="2" spans="1:4" ht="25.5" customHeight="1">
      <c r="A2" s="2" t="s">
        <v>1</v>
      </c>
    </row>
    <row r="3" spans="1:4" ht="15.75" customHeight="1">
      <c r="A3" t="s">
        <v>2</v>
      </c>
    </row>
    <row r="4" spans="1:4">
      <c r="A4" t="s">
        <v>3</v>
      </c>
    </row>
    <row r="5" spans="1:4">
      <c r="A5" t="s">
        <v>4</v>
      </c>
    </row>
    <row r="6" spans="1:4">
      <c r="A6" t="s">
        <v>5</v>
      </c>
    </row>
    <row r="7" spans="1:4">
      <c r="A7" t="s">
        <v>6</v>
      </c>
    </row>
    <row r="8" spans="1:4">
      <c r="A8" t="s">
        <v>7</v>
      </c>
    </row>
    <row r="10" spans="1:4">
      <c r="A10" s="3" t="s">
        <v>8</v>
      </c>
      <c r="B10" s="4" t="s">
        <v>9</v>
      </c>
      <c r="C10" s="4" t="s">
        <v>10</v>
      </c>
      <c r="D10" s="4" t="s">
        <v>11</v>
      </c>
    </row>
    <row r="11" spans="1:4">
      <c r="A11" s="5">
        <v>1</v>
      </c>
      <c r="B11" s="16"/>
      <c r="C11" s="16"/>
      <c r="D11" s="6"/>
    </row>
    <row r="12" spans="1:4">
      <c r="A12" s="5">
        <v>2</v>
      </c>
      <c r="B12" s="16"/>
      <c r="C12" s="16"/>
      <c r="D12" s="6"/>
    </row>
    <row r="13" spans="1:4">
      <c r="A13" s="5">
        <v>3</v>
      </c>
      <c r="B13" s="16"/>
      <c r="C13" s="16"/>
      <c r="D13" s="6"/>
    </row>
    <row r="14" spans="1:4">
      <c r="A14" s="5">
        <v>4</v>
      </c>
      <c r="B14" s="16"/>
      <c r="C14" s="16"/>
      <c r="D14" s="6"/>
    </row>
    <row r="15" spans="1:4">
      <c r="A15" s="5">
        <v>5</v>
      </c>
      <c r="B15" s="16"/>
      <c r="C15" s="16"/>
      <c r="D15" s="6"/>
    </row>
    <row r="16" spans="1:4">
      <c r="A16" s="5">
        <v>6</v>
      </c>
      <c r="B16" s="16"/>
      <c r="C16" s="16"/>
      <c r="D16" s="6"/>
    </row>
    <row r="17" spans="1:4">
      <c r="A17" s="5">
        <v>7</v>
      </c>
      <c r="B17" s="16"/>
      <c r="C17" s="16"/>
      <c r="D17" s="6"/>
    </row>
    <row r="18" spans="1:4">
      <c r="A18" s="5">
        <v>8</v>
      </c>
      <c r="B18" s="16"/>
      <c r="C18" s="16"/>
      <c r="D18" s="6"/>
    </row>
    <row r="19" spans="1:4">
      <c r="A19" s="5">
        <v>9</v>
      </c>
      <c r="B19" s="16"/>
      <c r="C19" s="16"/>
      <c r="D19" s="6"/>
    </row>
    <row r="20" spans="1:4">
      <c r="A20" s="5">
        <v>10</v>
      </c>
      <c r="B20" s="16"/>
      <c r="C20" s="16"/>
      <c r="D20" s="6"/>
    </row>
    <row r="21" spans="1:4">
      <c r="A21" s="5">
        <v>11</v>
      </c>
      <c r="B21" s="16"/>
      <c r="C21" s="16"/>
      <c r="D21" s="6"/>
    </row>
    <row r="22" spans="1:4">
      <c r="A22" s="5">
        <v>12</v>
      </c>
      <c r="B22" s="16"/>
      <c r="C22" s="16"/>
      <c r="D22" s="6"/>
    </row>
    <row r="23" spans="1:4">
      <c r="A23" s="5">
        <v>13</v>
      </c>
      <c r="B23" s="16"/>
      <c r="C23" s="16"/>
      <c r="D23" s="6"/>
    </row>
    <row r="24" spans="1:4">
      <c r="A24" s="5">
        <v>14</v>
      </c>
      <c r="B24" s="16"/>
      <c r="C24" s="16"/>
      <c r="D24" s="6"/>
    </row>
    <row r="25" spans="1:4">
      <c r="A25" s="5">
        <v>15</v>
      </c>
      <c r="B25" s="16"/>
      <c r="C25" s="16"/>
      <c r="D25" s="6"/>
    </row>
    <row r="26" spans="1:4">
      <c r="A26" s="5">
        <v>16</v>
      </c>
      <c r="B26" s="16"/>
      <c r="C26" s="16"/>
      <c r="D26" s="6"/>
    </row>
    <row r="27" spans="1:4">
      <c r="A27" s="5">
        <v>17</v>
      </c>
      <c r="B27" s="16"/>
      <c r="C27" s="16"/>
      <c r="D27" s="6"/>
    </row>
    <row r="28" spans="1:4">
      <c r="A28" s="5">
        <v>18</v>
      </c>
      <c r="B28" s="16"/>
      <c r="C28" s="16"/>
      <c r="D28" s="6"/>
    </row>
    <row r="29" spans="1:4">
      <c r="A29" s="5">
        <v>19</v>
      </c>
      <c r="B29" s="16"/>
      <c r="C29" s="16"/>
      <c r="D29" s="6"/>
    </row>
    <row r="30" spans="1:4">
      <c r="A30" s="5">
        <v>20</v>
      </c>
      <c r="B30" s="16"/>
      <c r="C30" s="16"/>
      <c r="D30" s="6"/>
    </row>
  </sheetData>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W19"/>
  <sheetViews>
    <sheetView workbookViewId="0">
      <pane xSplit="2" ySplit="5" topLeftCell="C6" activePane="bottomRight" state="frozen"/>
      <selection pane="bottomRight" activeCell="W17" sqref="W17"/>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5N2527 Plant Identification and Use</v>
      </c>
    </row>
    <row r="2" spans="1:23">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c r="A3" s="2" t="s">
        <v>12</v>
      </c>
      <c r="D3" s="33"/>
      <c r="E3" s="33"/>
      <c r="F3" s="33"/>
      <c r="G3" s="33"/>
      <c r="H3" s="33"/>
      <c r="I3" s="33"/>
      <c r="J3" s="33"/>
      <c r="K3" s="33"/>
      <c r="L3" s="33"/>
      <c r="M3" s="33"/>
      <c r="N3" s="33"/>
      <c r="O3" s="33"/>
      <c r="P3" s="33"/>
      <c r="Q3" s="33"/>
      <c r="R3" s="33"/>
      <c r="S3" s="33"/>
      <c r="T3" s="33"/>
      <c r="U3" s="33"/>
      <c r="V3" s="33"/>
      <c r="W3" s="33"/>
    </row>
    <row r="4" spans="1:23">
      <c r="D4" s="33"/>
      <c r="E4" s="33"/>
      <c r="F4" s="33"/>
      <c r="G4" s="33"/>
      <c r="H4" s="33"/>
      <c r="I4" s="33"/>
      <c r="J4" s="33"/>
      <c r="K4" s="33"/>
      <c r="L4" s="33"/>
      <c r="M4" s="33"/>
      <c r="N4" s="33"/>
      <c r="O4" s="33"/>
      <c r="P4" s="33"/>
      <c r="Q4" s="33"/>
      <c r="R4" s="33"/>
      <c r="S4" s="33"/>
      <c r="T4" s="33"/>
      <c r="U4" s="33"/>
      <c r="V4" s="33"/>
      <c r="W4" s="33"/>
    </row>
    <row r="5" spans="1:23" ht="30">
      <c r="A5" s="11" t="s">
        <v>13</v>
      </c>
      <c r="B5" s="12"/>
      <c r="C5" s="13" t="s">
        <v>14</v>
      </c>
      <c r="D5" s="34"/>
      <c r="E5" s="34"/>
      <c r="F5" s="34"/>
      <c r="G5" s="34"/>
      <c r="H5" s="34"/>
      <c r="I5" s="34"/>
      <c r="J5" s="34"/>
      <c r="K5" s="34"/>
      <c r="L5" s="34"/>
      <c r="M5" s="34"/>
      <c r="N5" s="34"/>
      <c r="O5" s="34"/>
      <c r="P5" s="34"/>
      <c r="Q5" s="34"/>
      <c r="R5" s="34"/>
      <c r="S5" s="34"/>
      <c r="T5" s="34"/>
      <c r="U5" s="34"/>
      <c r="V5" s="34"/>
      <c r="W5" s="34"/>
    </row>
    <row r="6" spans="1:23">
      <c r="A6" s="22" t="s">
        <v>15</v>
      </c>
      <c r="B6" s="8" t="s">
        <v>16</v>
      </c>
      <c r="C6" s="30">
        <v>2</v>
      </c>
      <c r="D6" s="28"/>
      <c r="E6" s="28"/>
      <c r="F6" s="28"/>
      <c r="G6" s="28"/>
      <c r="H6" s="28"/>
      <c r="I6" s="28"/>
      <c r="J6" s="28"/>
      <c r="K6" s="28"/>
      <c r="L6" s="28"/>
      <c r="M6" s="28"/>
      <c r="N6" s="28"/>
      <c r="O6" s="28"/>
      <c r="P6" s="28"/>
      <c r="Q6" s="28"/>
      <c r="R6" s="28"/>
      <c r="S6" s="28"/>
      <c r="T6" s="28"/>
      <c r="U6" s="28"/>
      <c r="V6" s="28"/>
      <c r="W6" s="28"/>
    </row>
    <row r="7" spans="1:23">
      <c r="A7" s="22" t="s">
        <v>15</v>
      </c>
      <c r="B7" s="8" t="s">
        <v>17</v>
      </c>
      <c r="C7" s="30">
        <v>2</v>
      </c>
      <c r="D7" s="28"/>
      <c r="E7" s="28"/>
      <c r="F7" s="28"/>
      <c r="G7" s="28"/>
      <c r="H7" s="28"/>
      <c r="I7" s="28"/>
      <c r="J7" s="28"/>
      <c r="K7" s="28"/>
      <c r="L7" s="28"/>
      <c r="M7" s="28"/>
      <c r="N7" s="28"/>
      <c r="O7" s="28"/>
      <c r="P7" s="28"/>
      <c r="Q7" s="28"/>
      <c r="R7" s="28"/>
      <c r="S7" s="28"/>
      <c r="T7" s="28"/>
      <c r="U7" s="28"/>
      <c r="V7" s="28"/>
      <c r="W7" s="28"/>
    </row>
    <row r="8" spans="1:23">
      <c r="A8" s="22" t="s">
        <v>15</v>
      </c>
      <c r="B8" s="8" t="s">
        <v>18</v>
      </c>
      <c r="C8" s="30">
        <v>2</v>
      </c>
      <c r="D8" s="28"/>
      <c r="E8" s="28"/>
      <c r="F8" s="28"/>
      <c r="G8" s="28"/>
      <c r="H8" s="28"/>
      <c r="I8" s="28"/>
      <c r="J8" s="28"/>
      <c r="K8" s="28"/>
      <c r="L8" s="28"/>
      <c r="M8" s="28"/>
      <c r="N8" s="28"/>
      <c r="O8" s="28"/>
      <c r="P8" s="28"/>
      <c r="Q8" s="28"/>
      <c r="R8" s="28"/>
      <c r="S8" s="28"/>
      <c r="T8" s="28"/>
      <c r="U8" s="28"/>
      <c r="V8" s="28"/>
      <c r="W8" s="28"/>
    </row>
    <row r="9" spans="1:23">
      <c r="A9" s="22" t="s">
        <v>15</v>
      </c>
      <c r="B9" s="8" t="s">
        <v>19</v>
      </c>
      <c r="C9" s="30">
        <v>2</v>
      </c>
      <c r="D9" s="28"/>
      <c r="E9" s="28"/>
      <c r="F9" s="28"/>
      <c r="G9" s="28"/>
      <c r="H9" s="28"/>
      <c r="I9" s="28"/>
      <c r="J9" s="28"/>
      <c r="K9" s="28"/>
      <c r="L9" s="28"/>
      <c r="M9" s="28"/>
      <c r="N9" s="28"/>
      <c r="O9" s="28"/>
      <c r="P9" s="28"/>
      <c r="Q9" s="28"/>
      <c r="R9" s="28"/>
      <c r="S9" s="28"/>
      <c r="T9" s="28"/>
      <c r="U9" s="28"/>
      <c r="V9" s="28"/>
      <c r="W9" s="28"/>
    </row>
    <row r="10" spans="1:23">
      <c r="A10" s="22" t="s">
        <v>15</v>
      </c>
      <c r="B10" s="8" t="s">
        <v>20</v>
      </c>
      <c r="C10" s="30">
        <v>2</v>
      </c>
      <c r="D10" s="28"/>
      <c r="E10" s="28"/>
      <c r="F10" s="28"/>
      <c r="G10" s="28"/>
      <c r="H10" s="28"/>
      <c r="I10" s="28"/>
      <c r="J10" s="28"/>
      <c r="K10" s="28"/>
      <c r="L10" s="28"/>
      <c r="M10" s="28"/>
      <c r="N10" s="28"/>
      <c r="O10" s="28"/>
      <c r="P10" s="28"/>
      <c r="Q10" s="28"/>
      <c r="R10" s="28"/>
      <c r="S10" s="28"/>
      <c r="T10" s="28"/>
      <c r="U10" s="28"/>
      <c r="V10" s="28"/>
      <c r="W10" s="28"/>
    </row>
    <row r="11" spans="1:23">
      <c r="A11" s="22" t="s">
        <v>15</v>
      </c>
      <c r="B11" s="8" t="s">
        <v>21</v>
      </c>
      <c r="C11" s="30">
        <v>2</v>
      </c>
      <c r="D11" s="28"/>
      <c r="E11" s="28"/>
      <c r="F11" s="28"/>
      <c r="G11" s="28"/>
      <c r="H11" s="28"/>
      <c r="I11" s="28"/>
      <c r="J11" s="28"/>
      <c r="K11" s="28"/>
      <c r="L11" s="28"/>
      <c r="M11" s="28"/>
      <c r="N11" s="28"/>
      <c r="O11" s="28"/>
      <c r="P11" s="28"/>
      <c r="Q11" s="28"/>
      <c r="R11" s="28"/>
      <c r="S11" s="28"/>
      <c r="T11" s="28"/>
      <c r="U11" s="28"/>
      <c r="V11" s="28"/>
      <c r="W11" s="28"/>
    </row>
    <row r="12" spans="1:23">
      <c r="A12" s="22" t="s">
        <v>15</v>
      </c>
      <c r="B12" s="8" t="s">
        <v>22</v>
      </c>
      <c r="C12" s="30">
        <v>2</v>
      </c>
      <c r="D12" s="28"/>
      <c r="E12" s="28"/>
      <c r="F12" s="28"/>
      <c r="G12" s="28"/>
      <c r="H12" s="28"/>
      <c r="I12" s="28"/>
      <c r="J12" s="28"/>
      <c r="K12" s="28"/>
      <c r="L12" s="28"/>
      <c r="M12" s="28"/>
      <c r="N12" s="28"/>
      <c r="O12" s="28"/>
      <c r="P12" s="28"/>
      <c r="Q12" s="28"/>
      <c r="R12" s="28"/>
      <c r="S12" s="28"/>
      <c r="T12" s="28"/>
      <c r="U12" s="28"/>
      <c r="V12" s="28"/>
      <c r="W12" s="28"/>
    </row>
    <row r="13" spans="1:23">
      <c r="A13" s="22" t="s">
        <v>15</v>
      </c>
      <c r="B13" s="8" t="s">
        <v>23</v>
      </c>
      <c r="C13" s="30">
        <v>2</v>
      </c>
      <c r="D13" s="28"/>
      <c r="E13" s="28"/>
      <c r="F13" s="28"/>
      <c r="G13" s="28"/>
      <c r="H13" s="28"/>
      <c r="I13" s="28"/>
      <c r="J13" s="28"/>
      <c r="K13" s="28"/>
      <c r="L13" s="28"/>
      <c r="M13" s="28"/>
      <c r="N13" s="28"/>
      <c r="O13" s="28"/>
      <c r="P13" s="28"/>
      <c r="Q13" s="28"/>
      <c r="R13" s="28"/>
      <c r="S13" s="28"/>
      <c r="T13" s="28"/>
      <c r="U13" s="28"/>
      <c r="V13" s="28"/>
      <c r="W13" s="28"/>
    </row>
    <row r="14" spans="1:23">
      <c r="A14" s="22" t="s">
        <v>15</v>
      </c>
      <c r="B14" s="8" t="s">
        <v>24</v>
      </c>
      <c r="C14" s="30">
        <v>2</v>
      </c>
      <c r="D14" s="28"/>
      <c r="E14" s="28"/>
      <c r="F14" s="28"/>
      <c r="G14" s="28"/>
      <c r="H14" s="28"/>
      <c r="I14" s="28"/>
      <c r="J14" s="28"/>
      <c r="K14" s="28"/>
      <c r="L14" s="28"/>
      <c r="M14" s="28"/>
      <c r="N14" s="28"/>
      <c r="O14" s="28"/>
      <c r="P14" s="28"/>
      <c r="Q14" s="28"/>
      <c r="R14" s="28"/>
      <c r="S14" s="28"/>
      <c r="T14" s="28"/>
      <c r="U14" s="28"/>
      <c r="V14" s="28"/>
      <c r="W14" s="28"/>
    </row>
    <row r="15" spans="1:23">
      <c r="A15" s="22" t="s">
        <v>15</v>
      </c>
      <c r="B15" s="8" t="s">
        <v>25</v>
      </c>
      <c r="C15" s="29">
        <v>2</v>
      </c>
      <c r="D15" s="27"/>
      <c r="E15" s="27"/>
      <c r="F15" s="27"/>
      <c r="G15" s="27"/>
      <c r="H15" s="27"/>
      <c r="I15" s="27"/>
      <c r="J15" s="27"/>
      <c r="K15" s="27"/>
      <c r="L15" s="27"/>
      <c r="M15" s="27"/>
      <c r="N15" s="27"/>
      <c r="O15" s="27"/>
      <c r="P15" s="27"/>
      <c r="Q15" s="27"/>
      <c r="R15" s="27"/>
      <c r="S15" s="27"/>
      <c r="T15" s="27"/>
      <c r="U15" s="27"/>
      <c r="V15" s="27"/>
      <c r="W15" s="27"/>
    </row>
    <row r="16" spans="1:23">
      <c r="A16" s="9" t="s">
        <v>26</v>
      </c>
      <c r="B16" s="9"/>
      <c r="C16" s="10">
        <f>SUM(C6:C15)</f>
        <v>20</v>
      </c>
      <c r="D16" s="10">
        <f>SUM(D6:D15)</f>
        <v>0</v>
      </c>
      <c r="E16" s="10">
        <f>SUM(E6:E15)</f>
        <v>0</v>
      </c>
      <c r="F16" s="10">
        <f>SUM(F6:F15)</f>
        <v>0</v>
      </c>
      <c r="G16" s="10">
        <f>SUM(G6:G15)</f>
        <v>0</v>
      </c>
      <c r="H16" s="10">
        <f>SUM(H6:H15)</f>
        <v>0</v>
      </c>
      <c r="I16" s="10">
        <f>SUM(I6:I15)</f>
        <v>0</v>
      </c>
      <c r="J16" s="10">
        <f>SUM(J6:J15)</f>
        <v>0</v>
      </c>
      <c r="K16" s="10">
        <f>SUM(K6:K15)</f>
        <v>0</v>
      </c>
      <c r="L16" s="10">
        <f>SUM(L6:L15)</f>
        <v>0</v>
      </c>
      <c r="M16" s="10">
        <f>SUM(M6:M15)</f>
        <v>0</v>
      </c>
      <c r="N16" s="10">
        <f>SUM(N6:N15)</f>
        <v>0</v>
      </c>
      <c r="O16" s="10">
        <f>SUM(O6:O15)</f>
        <v>0</v>
      </c>
      <c r="P16" s="10">
        <f>SUM(P6:P15)</f>
        <v>0</v>
      </c>
      <c r="Q16" s="10">
        <f>SUM(Q6:Q15)</f>
        <v>0</v>
      </c>
      <c r="R16" s="10">
        <f>SUM(R6:R15)</f>
        <v>0</v>
      </c>
      <c r="S16" s="10">
        <f>SUM(S6:S15)</f>
        <v>0</v>
      </c>
      <c r="T16" s="10">
        <f>SUM(T6:T15)</f>
        <v>0</v>
      </c>
      <c r="U16" s="10">
        <f>SUM(U6:U15)</f>
        <v>0</v>
      </c>
      <c r="V16" s="10">
        <f>SUM(V6:V15)</f>
        <v>0</v>
      </c>
      <c r="W16" s="10">
        <f>SUM(W6:W15)</f>
        <v>0</v>
      </c>
    </row>
    <row r="18" spans="1:2">
      <c r="A18" t="s">
        <v>27</v>
      </c>
      <c r="B18" t="s">
        <v>28</v>
      </c>
    </row>
    <row r="19" spans="1:2">
      <c r="B19" t="s">
        <v>29</v>
      </c>
    </row>
  </sheetData>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260" priority="220">
      <formula>D6&gt;$C6</formula>
    </cfRule>
  </conditionalFormatting>
  <conditionalFormatting sqref="P15">
    <cfRule type="expression" dxfId="259" priority="188">
      <formula>P15&gt;$C15</formula>
    </cfRule>
  </conditionalFormatting>
  <conditionalFormatting sqref="Q15">
    <cfRule type="expression" dxfId="258" priority="187">
      <formula>Q15&gt;$C15</formula>
    </cfRule>
  </conditionalFormatting>
  <conditionalFormatting sqref="R15">
    <cfRule type="expression" dxfId="257" priority="186">
      <formula>R15&gt;$C15</formula>
    </cfRule>
  </conditionalFormatting>
  <conditionalFormatting sqref="S15">
    <cfRule type="expression" dxfId="256" priority="185">
      <formula>S15&gt;$C15</formula>
    </cfRule>
  </conditionalFormatting>
  <conditionalFormatting sqref="T15">
    <cfRule type="expression" dxfId="255" priority="184">
      <formula>T15&gt;$C15</formula>
    </cfRule>
  </conditionalFormatting>
  <conditionalFormatting sqref="U15">
    <cfRule type="expression" dxfId="254" priority="183">
      <formula>U15&gt;$C15</formula>
    </cfRule>
  </conditionalFormatting>
  <conditionalFormatting sqref="V15">
    <cfRule type="expression" dxfId="253" priority="182">
      <formula>V15&gt;$C15</formula>
    </cfRule>
  </conditionalFormatting>
  <conditionalFormatting sqref="W6">
    <cfRule type="expression" dxfId="252" priority="201">
      <formula>W6&gt;$C6</formula>
    </cfRule>
  </conditionalFormatting>
  <conditionalFormatting sqref="E6">
    <cfRule type="expression" dxfId="251" priority="219">
      <formula>E6&gt;$C6</formula>
    </cfRule>
  </conditionalFormatting>
  <conditionalFormatting sqref="F6">
    <cfRule type="expression" dxfId="250" priority="218">
      <formula>F6&gt;$C6</formula>
    </cfRule>
  </conditionalFormatting>
  <conditionalFormatting sqref="G6">
    <cfRule type="expression" dxfId="249" priority="217">
      <formula>G6&gt;$C6</formula>
    </cfRule>
  </conditionalFormatting>
  <conditionalFormatting sqref="H6">
    <cfRule type="expression" dxfId="248" priority="216">
      <formula>H6&gt;$C6</formula>
    </cfRule>
  </conditionalFormatting>
  <conditionalFormatting sqref="I6">
    <cfRule type="expression" dxfId="247" priority="215">
      <formula>I6&gt;$C6</formula>
    </cfRule>
  </conditionalFormatting>
  <conditionalFormatting sqref="J6">
    <cfRule type="expression" dxfId="246" priority="214">
      <formula>J6&gt;$C6</formula>
    </cfRule>
  </conditionalFormatting>
  <conditionalFormatting sqref="K6">
    <cfRule type="expression" dxfId="245" priority="213">
      <formula>K6&gt;$C6</formula>
    </cfRule>
  </conditionalFormatting>
  <conditionalFormatting sqref="L6">
    <cfRule type="expression" dxfId="244" priority="212">
      <formula>L6&gt;$C6</formula>
    </cfRule>
  </conditionalFormatting>
  <conditionalFormatting sqref="M6">
    <cfRule type="expression" dxfId="243" priority="211">
      <formula>M6&gt;$C6</formula>
    </cfRule>
  </conditionalFormatting>
  <conditionalFormatting sqref="N6">
    <cfRule type="expression" dxfId="242" priority="210">
      <formula>N6&gt;$C6</formula>
    </cfRule>
  </conditionalFormatting>
  <conditionalFormatting sqref="O6">
    <cfRule type="expression" dxfId="241" priority="209">
      <formula>O6&gt;$C6</formula>
    </cfRule>
  </conditionalFormatting>
  <conditionalFormatting sqref="P6">
    <cfRule type="expression" dxfId="240" priority="208">
      <formula>P6&gt;$C6</formula>
    </cfRule>
  </conditionalFormatting>
  <conditionalFormatting sqref="Q6">
    <cfRule type="expression" dxfId="239" priority="207">
      <formula>Q6&gt;$C6</formula>
    </cfRule>
  </conditionalFormatting>
  <conditionalFormatting sqref="R6">
    <cfRule type="expression" dxfId="238" priority="206">
      <formula>R6&gt;$C6</formula>
    </cfRule>
  </conditionalFormatting>
  <conditionalFormatting sqref="S6">
    <cfRule type="expression" dxfId="237" priority="205">
      <formula>S6&gt;$C6</formula>
    </cfRule>
  </conditionalFormatting>
  <conditionalFormatting sqref="T6">
    <cfRule type="expression" dxfId="236" priority="204">
      <formula>T6&gt;$C6</formula>
    </cfRule>
  </conditionalFormatting>
  <conditionalFormatting sqref="U6">
    <cfRule type="expression" dxfId="235" priority="203">
      <formula>U6&gt;$C6</formula>
    </cfRule>
  </conditionalFormatting>
  <conditionalFormatting sqref="V6">
    <cfRule type="expression" dxfId="234" priority="202">
      <formula>V6&gt;$C6</formula>
    </cfRule>
  </conditionalFormatting>
  <conditionalFormatting sqref="D15">
    <cfRule type="expression" dxfId="233" priority="200">
      <formula>D15&gt;$C15</formula>
    </cfRule>
  </conditionalFormatting>
  <conditionalFormatting sqref="E15">
    <cfRule type="expression" dxfId="232" priority="199">
      <formula>E15&gt;$C15</formula>
    </cfRule>
  </conditionalFormatting>
  <conditionalFormatting sqref="F15">
    <cfRule type="expression" dxfId="231" priority="198">
      <formula>F15&gt;$C15</formula>
    </cfRule>
  </conditionalFormatting>
  <conditionalFormatting sqref="G15">
    <cfRule type="expression" dxfId="230" priority="197">
      <formula>G15&gt;$C15</formula>
    </cfRule>
  </conditionalFormatting>
  <conditionalFormatting sqref="H15">
    <cfRule type="expression" dxfId="229" priority="196">
      <formula>H15&gt;$C15</formula>
    </cfRule>
  </conditionalFormatting>
  <conditionalFormatting sqref="I15">
    <cfRule type="expression" dxfId="228" priority="195">
      <formula>I15&gt;$C15</formula>
    </cfRule>
  </conditionalFormatting>
  <conditionalFormatting sqref="J15">
    <cfRule type="expression" dxfId="227" priority="194">
      <formula>J15&gt;$C15</formula>
    </cfRule>
  </conditionalFormatting>
  <conditionalFormatting sqref="K15">
    <cfRule type="expression" dxfId="226" priority="193">
      <formula>K15&gt;$C15</formula>
    </cfRule>
  </conditionalFormatting>
  <conditionalFormatting sqref="L15">
    <cfRule type="expression" dxfId="225" priority="192">
      <formula>L15&gt;$C15</formula>
    </cfRule>
  </conditionalFormatting>
  <conditionalFormatting sqref="M15">
    <cfRule type="expression" dxfId="224" priority="191">
      <formula>M15&gt;$C15</formula>
    </cfRule>
  </conditionalFormatting>
  <conditionalFormatting sqref="N15">
    <cfRule type="expression" dxfId="223" priority="190">
      <formula>N15&gt;$C15</formula>
    </cfRule>
  </conditionalFormatting>
  <conditionalFormatting sqref="O15">
    <cfRule type="expression" dxfId="222" priority="189">
      <formula>O15&gt;$C15</formula>
    </cfRule>
  </conditionalFormatting>
  <conditionalFormatting sqref="W15">
    <cfRule type="expression" dxfId="221" priority="181">
      <formula>W15&gt;$C15</formula>
    </cfRule>
  </conditionalFormatting>
  <conditionalFormatting sqref="D7">
    <cfRule type="expression" dxfId="220" priority="160">
      <formula>D7&gt;$C7</formula>
    </cfRule>
  </conditionalFormatting>
  <conditionalFormatting sqref="W7">
    <cfRule type="expression" dxfId="219" priority="141">
      <formula>W7&gt;$C7</formula>
    </cfRule>
  </conditionalFormatting>
  <conditionalFormatting sqref="E7">
    <cfRule type="expression" dxfId="218" priority="159">
      <formula>E7&gt;$C7</formula>
    </cfRule>
  </conditionalFormatting>
  <conditionalFormatting sqref="F7">
    <cfRule type="expression" dxfId="217" priority="158">
      <formula>F7&gt;$C7</formula>
    </cfRule>
  </conditionalFormatting>
  <conditionalFormatting sqref="G7">
    <cfRule type="expression" dxfId="216" priority="157">
      <formula>G7&gt;$C7</formula>
    </cfRule>
  </conditionalFormatting>
  <conditionalFormatting sqref="H7">
    <cfRule type="expression" dxfId="215" priority="156">
      <formula>H7&gt;$C7</formula>
    </cfRule>
  </conditionalFormatting>
  <conditionalFormatting sqref="I7">
    <cfRule type="expression" dxfId="214" priority="155">
      <formula>I7&gt;$C7</formula>
    </cfRule>
  </conditionalFormatting>
  <conditionalFormatting sqref="J7">
    <cfRule type="expression" dxfId="213" priority="154">
      <formula>J7&gt;$C7</formula>
    </cfRule>
  </conditionalFormatting>
  <conditionalFormatting sqref="K7">
    <cfRule type="expression" dxfId="212" priority="153">
      <formula>K7&gt;$C7</formula>
    </cfRule>
  </conditionalFormatting>
  <conditionalFormatting sqref="L7">
    <cfRule type="expression" dxfId="211" priority="152">
      <formula>L7&gt;$C7</formula>
    </cfRule>
  </conditionalFormatting>
  <conditionalFormatting sqref="M7">
    <cfRule type="expression" dxfId="210" priority="151">
      <formula>M7&gt;$C7</formula>
    </cfRule>
  </conditionalFormatting>
  <conditionalFormatting sqref="N7">
    <cfRule type="expression" dxfId="209" priority="150">
      <formula>N7&gt;$C7</formula>
    </cfRule>
  </conditionalFormatting>
  <conditionalFormatting sqref="O7">
    <cfRule type="expression" dxfId="208" priority="149">
      <formula>O7&gt;$C7</formula>
    </cfRule>
  </conditionalFormatting>
  <conditionalFormatting sqref="P7">
    <cfRule type="expression" dxfId="207" priority="148">
      <formula>P7&gt;$C7</formula>
    </cfRule>
  </conditionalFormatting>
  <conditionalFormatting sqref="Q7">
    <cfRule type="expression" dxfId="206" priority="147">
      <formula>Q7&gt;$C7</formula>
    </cfRule>
  </conditionalFormatting>
  <conditionalFormatting sqref="R7">
    <cfRule type="expression" dxfId="205" priority="146">
      <formula>R7&gt;$C7</formula>
    </cfRule>
  </conditionalFormatting>
  <conditionalFormatting sqref="S7">
    <cfRule type="expression" dxfId="204" priority="145">
      <formula>S7&gt;$C7</formula>
    </cfRule>
  </conditionalFormatting>
  <conditionalFormatting sqref="T7">
    <cfRule type="expression" dxfId="203" priority="144">
      <formula>T7&gt;$C7</formula>
    </cfRule>
  </conditionalFormatting>
  <conditionalFormatting sqref="U7">
    <cfRule type="expression" dxfId="202" priority="143">
      <formula>U7&gt;$C7</formula>
    </cfRule>
  </conditionalFormatting>
  <conditionalFormatting sqref="V7">
    <cfRule type="expression" dxfId="201" priority="142">
      <formula>V7&gt;$C7</formula>
    </cfRule>
  </conditionalFormatting>
  <conditionalFormatting sqref="D8">
    <cfRule type="expression" dxfId="200" priority="140">
      <formula>D8&gt;$C8</formula>
    </cfRule>
  </conditionalFormatting>
  <conditionalFormatting sqref="W8">
    <cfRule type="expression" dxfId="199" priority="121">
      <formula>W8&gt;$C8</formula>
    </cfRule>
  </conditionalFormatting>
  <conditionalFormatting sqref="E8">
    <cfRule type="expression" dxfId="198" priority="139">
      <formula>E8&gt;$C8</formula>
    </cfRule>
  </conditionalFormatting>
  <conditionalFormatting sqref="F8">
    <cfRule type="expression" dxfId="197" priority="138">
      <formula>F8&gt;$C8</formula>
    </cfRule>
  </conditionalFormatting>
  <conditionalFormatting sqref="G8">
    <cfRule type="expression" dxfId="196" priority="137">
      <formula>G8&gt;$C8</formula>
    </cfRule>
  </conditionalFormatting>
  <conditionalFormatting sqref="H8">
    <cfRule type="expression" dxfId="195" priority="136">
      <formula>H8&gt;$C8</formula>
    </cfRule>
  </conditionalFormatting>
  <conditionalFormatting sqref="I8">
    <cfRule type="expression" dxfId="194" priority="135">
      <formula>I8&gt;$C8</formula>
    </cfRule>
  </conditionalFormatting>
  <conditionalFormatting sqref="J8">
    <cfRule type="expression" dxfId="193" priority="134">
      <formula>J8&gt;$C8</formula>
    </cfRule>
  </conditionalFormatting>
  <conditionalFormatting sqref="K8">
    <cfRule type="expression" dxfId="192" priority="133">
      <formula>K8&gt;$C8</formula>
    </cfRule>
  </conditionalFormatting>
  <conditionalFormatting sqref="L8">
    <cfRule type="expression" dxfId="191" priority="132">
      <formula>L8&gt;$C8</formula>
    </cfRule>
  </conditionalFormatting>
  <conditionalFormatting sqref="M8">
    <cfRule type="expression" dxfId="190" priority="131">
      <formula>M8&gt;$C8</formula>
    </cfRule>
  </conditionalFormatting>
  <conditionalFormatting sqref="N8">
    <cfRule type="expression" dxfId="189" priority="130">
      <formula>N8&gt;$C8</formula>
    </cfRule>
  </conditionalFormatting>
  <conditionalFormatting sqref="O8">
    <cfRule type="expression" dxfId="188" priority="129">
      <formula>O8&gt;$C8</formula>
    </cfRule>
  </conditionalFormatting>
  <conditionalFormatting sqref="P8">
    <cfRule type="expression" dxfId="187" priority="128">
      <formula>P8&gt;$C8</formula>
    </cfRule>
  </conditionalFormatting>
  <conditionalFormatting sqref="Q8">
    <cfRule type="expression" dxfId="186" priority="127">
      <formula>Q8&gt;$C8</formula>
    </cfRule>
  </conditionalFormatting>
  <conditionalFormatting sqref="R8">
    <cfRule type="expression" dxfId="185" priority="126">
      <formula>R8&gt;$C8</formula>
    </cfRule>
  </conditionalFormatting>
  <conditionalFormatting sqref="S8">
    <cfRule type="expression" dxfId="184" priority="125">
      <formula>S8&gt;$C8</formula>
    </cfRule>
  </conditionalFormatting>
  <conditionalFormatting sqref="T8">
    <cfRule type="expression" dxfId="183" priority="124">
      <formula>T8&gt;$C8</formula>
    </cfRule>
  </conditionalFormatting>
  <conditionalFormatting sqref="U8">
    <cfRule type="expression" dxfId="182" priority="123">
      <formula>U8&gt;$C8</formula>
    </cfRule>
  </conditionalFormatting>
  <conditionalFormatting sqref="V8">
    <cfRule type="expression" dxfId="181" priority="122">
      <formula>V8&gt;$C8</formula>
    </cfRule>
  </conditionalFormatting>
  <conditionalFormatting sqref="D9">
    <cfRule type="expression" dxfId="180" priority="120">
      <formula>D9&gt;$C9</formula>
    </cfRule>
  </conditionalFormatting>
  <conditionalFormatting sqref="W9">
    <cfRule type="expression" dxfId="179" priority="101">
      <formula>W9&gt;$C9</formula>
    </cfRule>
  </conditionalFormatting>
  <conditionalFormatting sqref="E9">
    <cfRule type="expression" dxfId="178" priority="119">
      <formula>E9&gt;$C9</formula>
    </cfRule>
  </conditionalFormatting>
  <conditionalFormatting sqref="F9">
    <cfRule type="expression" dxfId="177" priority="118">
      <formula>F9&gt;$C9</formula>
    </cfRule>
  </conditionalFormatting>
  <conditionalFormatting sqref="G9">
    <cfRule type="expression" dxfId="176" priority="117">
      <formula>G9&gt;$C9</formula>
    </cfRule>
  </conditionalFormatting>
  <conditionalFormatting sqref="H9">
    <cfRule type="expression" dxfId="175" priority="116">
      <formula>H9&gt;$C9</formula>
    </cfRule>
  </conditionalFormatting>
  <conditionalFormatting sqref="I9">
    <cfRule type="expression" dxfId="174" priority="115">
      <formula>I9&gt;$C9</formula>
    </cfRule>
  </conditionalFormatting>
  <conditionalFormatting sqref="J9">
    <cfRule type="expression" dxfId="173" priority="114">
      <formula>J9&gt;$C9</formula>
    </cfRule>
  </conditionalFormatting>
  <conditionalFormatting sqref="K9">
    <cfRule type="expression" dxfId="172" priority="113">
      <formula>K9&gt;$C9</formula>
    </cfRule>
  </conditionalFormatting>
  <conditionalFormatting sqref="L9">
    <cfRule type="expression" dxfId="171" priority="112">
      <formula>L9&gt;$C9</formula>
    </cfRule>
  </conditionalFormatting>
  <conditionalFormatting sqref="M9">
    <cfRule type="expression" dxfId="170" priority="111">
      <formula>M9&gt;$C9</formula>
    </cfRule>
  </conditionalFormatting>
  <conditionalFormatting sqref="N9">
    <cfRule type="expression" dxfId="169" priority="110">
      <formula>N9&gt;$C9</formula>
    </cfRule>
  </conditionalFormatting>
  <conditionalFormatting sqref="O9">
    <cfRule type="expression" dxfId="168" priority="109">
      <formula>O9&gt;$C9</formula>
    </cfRule>
  </conditionalFormatting>
  <conditionalFormatting sqref="P9">
    <cfRule type="expression" dxfId="167" priority="108">
      <formula>P9&gt;$C9</formula>
    </cfRule>
  </conditionalFormatting>
  <conditionalFormatting sqref="Q9">
    <cfRule type="expression" dxfId="166" priority="107">
      <formula>Q9&gt;$C9</formula>
    </cfRule>
  </conditionalFormatting>
  <conditionalFormatting sqref="R9">
    <cfRule type="expression" dxfId="165" priority="106">
      <formula>R9&gt;$C9</formula>
    </cfRule>
  </conditionalFormatting>
  <conditionalFormatting sqref="S9">
    <cfRule type="expression" dxfId="164" priority="105">
      <formula>S9&gt;$C9</formula>
    </cfRule>
  </conditionalFormatting>
  <conditionalFormatting sqref="T9">
    <cfRule type="expression" dxfId="163" priority="104">
      <formula>T9&gt;$C9</formula>
    </cfRule>
  </conditionalFormatting>
  <conditionalFormatting sqref="U9">
    <cfRule type="expression" dxfId="162" priority="103">
      <formula>U9&gt;$C9</formula>
    </cfRule>
  </conditionalFormatting>
  <conditionalFormatting sqref="V9">
    <cfRule type="expression" dxfId="161" priority="102">
      <formula>V9&gt;$C9</formula>
    </cfRule>
  </conditionalFormatting>
  <conditionalFormatting sqref="D10">
    <cfRule type="expression" dxfId="160" priority="100">
      <formula>D10&gt;$C10</formula>
    </cfRule>
  </conditionalFormatting>
  <conditionalFormatting sqref="W10">
    <cfRule type="expression" dxfId="159" priority="81">
      <formula>W10&gt;$C10</formula>
    </cfRule>
  </conditionalFormatting>
  <conditionalFormatting sqref="E10">
    <cfRule type="expression" dxfId="158" priority="99">
      <formula>E10&gt;$C10</formula>
    </cfRule>
  </conditionalFormatting>
  <conditionalFormatting sqref="F10">
    <cfRule type="expression" dxfId="157" priority="98">
      <formula>F10&gt;$C10</formula>
    </cfRule>
  </conditionalFormatting>
  <conditionalFormatting sqref="G10">
    <cfRule type="expression" dxfId="156" priority="97">
      <formula>G10&gt;$C10</formula>
    </cfRule>
  </conditionalFormatting>
  <conditionalFormatting sqref="H10">
    <cfRule type="expression" dxfId="155" priority="96">
      <formula>H10&gt;$C10</formula>
    </cfRule>
  </conditionalFormatting>
  <conditionalFormatting sqref="I10">
    <cfRule type="expression" dxfId="154" priority="95">
      <formula>I10&gt;$C10</formula>
    </cfRule>
  </conditionalFormatting>
  <conditionalFormatting sqref="J10">
    <cfRule type="expression" dxfId="153" priority="94">
      <formula>J10&gt;$C10</formula>
    </cfRule>
  </conditionalFormatting>
  <conditionalFormatting sqref="K10">
    <cfRule type="expression" dxfId="152" priority="93">
      <formula>K10&gt;$C10</formula>
    </cfRule>
  </conditionalFormatting>
  <conditionalFormatting sqref="L10">
    <cfRule type="expression" dxfId="151" priority="92">
      <formula>L10&gt;$C10</formula>
    </cfRule>
  </conditionalFormatting>
  <conditionalFormatting sqref="M10">
    <cfRule type="expression" dxfId="150" priority="91">
      <formula>M10&gt;$C10</formula>
    </cfRule>
  </conditionalFormatting>
  <conditionalFormatting sqref="N10">
    <cfRule type="expression" dxfId="149" priority="90">
      <formula>N10&gt;$C10</formula>
    </cfRule>
  </conditionalFormatting>
  <conditionalFormatting sqref="O10">
    <cfRule type="expression" dxfId="148" priority="89">
      <formula>O10&gt;$C10</formula>
    </cfRule>
  </conditionalFormatting>
  <conditionalFormatting sqref="P10">
    <cfRule type="expression" dxfId="147" priority="88">
      <formula>P10&gt;$C10</formula>
    </cfRule>
  </conditionalFormatting>
  <conditionalFormatting sqref="Q10">
    <cfRule type="expression" dxfId="146" priority="87">
      <formula>Q10&gt;$C10</formula>
    </cfRule>
  </conditionalFormatting>
  <conditionalFormatting sqref="R10">
    <cfRule type="expression" dxfId="145" priority="86">
      <formula>R10&gt;$C10</formula>
    </cfRule>
  </conditionalFormatting>
  <conditionalFormatting sqref="S10">
    <cfRule type="expression" dxfId="144" priority="85">
      <formula>S10&gt;$C10</formula>
    </cfRule>
  </conditionalFormatting>
  <conditionalFormatting sqref="T10">
    <cfRule type="expression" dxfId="143" priority="84">
      <formula>T10&gt;$C10</formula>
    </cfRule>
  </conditionalFormatting>
  <conditionalFormatting sqref="U10">
    <cfRule type="expression" dxfId="142" priority="83">
      <formula>U10&gt;$C10</formula>
    </cfRule>
  </conditionalFormatting>
  <conditionalFormatting sqref="V10">
    <cfRule type="expression" dxfId="141" priority="82">
      <formula>V10&gt;$C10</formula>
    </cfRule>
  </conditionalFormatting>
  <conditionalFormatting sqref="D11">
    <cfRule type="expression" dxfId="140" priority="80">
      <formula>D11&gt;$C11</formula>
    </cfRule>
  </conditionalFormatting>
  <conditionalFormatting sqref="W11">
    <cfRule type="expression" dxfId="139" priority="61">
      <formula>W11&gt;$C11</formula>
    </cfRule>
  </conditionalFormatting>
  <conditionalFormatting sqref="E11">
    <cfRule type="expression" dxfId="138" priority="79">
      <formula>E11&gt;$C11</formula>
    </cfRule>
  </conditionalFormatting>
  <conditionalFormatting sqref="F11">
    <cfRule type="expression" dxfId="137" priority="78">
      <formula>F11&gt;$C11</formula>
    </cfRule>
  </conditionalFormatting>
  <conditionalFormatting sqref="G11">
    <cfRule type="expression" dxfId="136" priority="77">
      <formula>G11&gt;$C11</formula>
    </cfRule>
  </conditionalFormatting>
  <conditionalFormatting sqref="H11">
    <cfRule type="expression" dxfId="135" priority="76">
      <formula>H11&gt;$C11</formula>
    </cfRule>
  </conditionalFormatting>
  <conditionalFormatting sqref="I11">
    <cfRule type="expression" dxfId="134" priority="75">
      <formula>I11&gt;$C11</formula>
    </cfRule>
  </conditionalFormatting>
  <conditionalFormatting sqref="J11">
    <cfRule type="expression" dxfId="133" priority="74">
      <formula>J11&gt;$C11</formula>
    </cfRule>
  </conditionalFormatting>
  <conditionalFormatting sqref="K11">
    <cfRule type="expression" dxfId="132" priority="73">
      <formula>K11&gt;$C11</formula>
    </cfRule>
  </conditionalFormatting>
  <conditionalFormatting sqref="L11">
    <cfRule type="expression" dxfId="131" priority="72">
      <formula>L11&gt;$C11</formula>
    </cfRule>
  </conditionalFormatting>
  <conditionalFormatting sqref="M11">
    <cfRule type="expression" dxfId="130" priority="71">
      <formula>M11&gt;$C11</formula>
    </cfRule>
  </conditionalFormatting>
  <conditionalFormatting sqref="N11">
    <cfRule type="expression" dxfId="129" priority="70">
      <formula>N11&gt;$C11</formula>
    </cfRule>
  </conditionalFormatting>
  <conditionalFormatting sqref="O11">
    <cfRule type="expression" dxfId="128" priority="69">
      <formula>O11&gt;$C11</formula>
    </cfRule>
  </conditionalFormatting>
  <conditionalFormatting sqref="P11">
    <cfRule type="expression" dxfId="127" priority="68">
      <formula>P11&gt;$C11</formula>
    </cfRule>
  </conditionalFormatting>
  <conditionalFormatting sqref="Q11">
    <cfRule type="expression" dxfId="126" priority="67">
      <formula>Q11&gt;$C11</formula>
    </cfRule>
  </conditionalFormatting>
  <conditionalFormatting sqref="R11">
    <cfRule type="expression" dxfId="125" priority="66">
      <formula>R11&gt;$C11</formula>
    </cfRule>
  </conditionalFormatting>
  <conditionalFormatting sqref="S11">
    <cfRule type="expression" dxfId="124" priority="65">
      <formula>S11&gt;$C11</formula>
    </cfRule>
  </conditionalFormatting>
  <conditionalFormatting sqref="T11">
    <cfRule type="expression" dxfId="123" priority="64">
      <formula>T11&gt;$C11</formula>
    </cfRule>
  </conditionalFormatting>
  <conditionalFormatting sqref="U11">
    <cfRule type="expression" dxfId="122" priority="63">
      <formula>U11&gt;$C11</formula>
    </cfRule>
  </conditionalFormatting>
  <conditionalFormatting sqref="V11">
    <cfRule type="expression" dxfId="121" priority="62">
      <formula>V11&gt;$C11</formula>
    </cfRule>
  </conditionalFormatting>
  <conditionalFormatting sqref="D12">
    <cfRule type="expression" dxfId="120" priority="60">
      <formula>D12&gt;$C12</formula>
    </cfRule>
  </conditionalFormatting>
  <conditionalFormatting sqref="W12">
    <cfRule type="expression" dxfId="119" priority="41">
      <formula>W12&gt;$C12</formula>
    </cfRule>
  </conditionalFormatting>
  <conditionalFormatting sqref="E12">
    <cfRule type="expression" dxfId="118" priority="59">
      <formula>E12&gt;$C12</formula>
    </cfRule>
  </conditionalFormatting>
  <conditionalFormatting sqref="F12">
    <cfRule type="expression" dxfId="117" priority="58">
      <formula>F12&gt;$C12</formula>
    </cfRule>
  </conditionalFormatting>
  <conditionalFormatting sqref="G12">
    <cfRule type="expression" dxfId="116" priority="57">
      <formula>G12&gt;$C12</formula>
    </cfRule>
  </conditionalFormatting>
  <conditionalFormatting sqref="H12">
    <cfRule type="expression" dxfId="115" priority="56">
      <formula>H12&gt;$C12</formula>
    </cfRule>
  </conditionalFormatting>
  <conditionalFormatting sqref="I12">
    <cfRule type="expression" dxfId="114" priority="55">
      <formula>I12&gt;$C12</formula>
    </cfRule>
  </conditionalFormatting>
  <conditionalFormatting sqref="J12">
    <cfRule type="expression" dxfId="113" priority="54">
      <formula>J12&gt;$C12</formula>
    </cfRule>
  </conditionalFormatting>
  <conditionalFormatting sqref="K12">
    <cfRule type="expression" dxfId="112" priority="53">
      <formula>K12&gt;$C12</formula>
    </cfRule>
  </conditionalFormatting>
  <conditionalFormatting sqref="L12">
    <cfRule type="expression" dxfId="111" priority="52">
      <formula>L12&gt;$C12</formula>
    </cfRule>
  </conditionalFormatting>
  <conditionalFormatting sqref="M12">
    <cfRule type="expression" dxfId="110" priority="51">
      <formula>M12&gt;$C12</formula>
    </cfRule>
  </conditionalFormatting>
  <conditionalFormatting sqref="N12">
    <cfRule type="expression" dxfId="109" priority="50">
      <formula>N12&gt;$C12</formula>
    </cfRule>
  </conditionalFormatting>
  <conditionalFormatting sqref="O12">
    <cfRule type="expression" dxfId="108" priority="49">
      <formula>O12&gt;$C12</formula>
    </cfRule>
  </conditionalFormatting>
  <conditionalFormatting sqref="P12">
    <cfRule type="expression" dxfId="107" priority="48">
      <formula>P12&gt;$C12</formula>
    </cfRule>
  </conditionalFormatting>
  <conditionalFormatting sqref="Q12">
    <cfRule type="expression" dxfId="106" priority="47">
      <formula>Q12&gt;$C12</formula>
    </cfRule>
  </conditionalFormatting>
  <conditionalFormatting sqref="R12">
    <cfRule type="expression" dxfId="105" priority="46">
      <formula>R12&gt;$C12</formula>
    </cfRule>
  </conditionalFormatting>
  <conditionalFormatting sqref="S12">
    <cfRule type="expression" dxfId="104" priority="45">
      <formula>S12&gt;$C12</formula>
    </cfRule>
  </conditionalFormatting>
  <conditionalFormatting sqref="T12">
    <cfRule type="expression" dxfId="103" priority="44">
      <formula>T12&gt;$C12</formula>
    </cfRule>
  </conditionalFormatting>
  <conditionalFormatting sqref="U12">
    <cfRule type="expression" dxfId="102" priority="43">
      <formula>U12&gt;$C12</formula>
    </cfRule>
  </conditionalFormatting>
  <conditionalFormatting sqref="V12">
    <cfRule type="expression" dxfId="101" priority="42">
      <formula>V12&gt;$C12</formula>
    </cfRule>
  </conditionalFormatting>
  <conditionalFormatting sqref="D13">
    <cfRule type="expression" dxfId="100" priority="40">
      <formula>D13&gt;$C13</formula>
    </cfRule>
  </conditionalFormatting>
  <conditionalFormatting sqref="W13">
    <cfRule type="expression" dxfId="99" priority="21">
      <formula>W13&gt;$C13</formula>
    </cfRule>
  </conditionalFormatting>
  <conditionalFormatting sqref="E13">
    <cfRule type="expression" dxfId="98" priority="39">
      <formula>E13&gt;$C13</formula>
    </cfRule>
  </conditionalFormatting>
  <conditionalFormatting sqref="F13">
    <cfRule type="expression" dxfId="97" priority="38">
      <formula>F13&gt;$C13</formula>
    </cfRule>
  </conditionalFormatting>
  <conditionalFormatting sqref="G13">
    <cfRule type="expression" dxfId="96" priority="37">
      <formula>G13&gt;$C13</formula>
    </cfRule>
  </conditionalFormatting>
  <conditionalFormatting sqref="H13">
    <cfRule type="expression" dxfId="95" priority="36">
      <formula>H13&gt;$C13</formula>
    </cfRule>
  </conditionalFormatting>
  <conditionalFormatting sqref="I13">
    <cfRule type="expression" dxfId="94" priority="35">
      <formula>I13&gt;$C13</formula>
    </cfRule>
  </conditionalFormatting>
  <conditionalFormatting sqref="J13">
    <cfRule type="expression" dxfId="93" priority="34">
      <formula>J13&gt;$C13</formula>
    </cfRule>
  </conditionalFormatting>
  <conditionalFormatting sqref="K13">
    <cfRule type="expression" dxfId="92" priority="33">
      <formula>K13&gt;$C13</formula>
    </cfRule>
  </conditionalFormatting>
  <conditionalFormatting sqref="L13">
    <cfRule type="expression" dxfId="91" priority="32">
      <formula>L13&gt;$C13</formula>
    </cfRule>
  </conditionalFormatting>
  <conditionalFormatting sqref="M13">
    <cfRule type="expression" dxfId="90" priority="31">
      <formula>M13&gt;$C13</formula>
    </cfRule>
  </conditionalFormatting>
  <conditionalFormatting sqref="N13">
    <cfRule type="expression" dxfId="89" priority="30">
      <formula>N13&gt;$C13</formula>
    </cfRule>
  </conditionalFormatting>
  <conditionalFormatting sqref="O13">
    <cfRule type="expression" dxfId="88" priority="29">
      <formula>O13&gt;$C13</formula>
    </cfRule>
  </conditionalFormatting>
  <conditionalFormatting sqref="P13">
    <cfRule type="expression" dxfId="87" priority="28">
      <formula>P13&gt;$C13</formula>
    </cfRule>
  </conditionalFormatting>
  <conditionalFormatting sqref="Q13">
    <cfRule type="expression" dxfId="86" priority="27">
      <formula>Q13&gt;$C13</formula>
    </cfRule>
  </conditionalFormatting>
  <conditionalFormatting sqref="R13">
    <cfRule type="expression" dxfId="85" priority="26">
      <formula>R13&gt;$C13</formula>
    </cfRule>
  </conditionalFormatting>
  <conditionalFormatting sqref="S13">
    <cfRule type="expression" dxfId="84" priority="25">
      <formula>S13&gt;$C13</formula>
    </cfRule>
  </conditionalFormatting>
  <conditionalFormatting sqref="T13">
    <cfRule type="expression" dxfId="83" priority="24">
      <formula>T13&gt;$C13</formula>
    </cfRule>
  </conditionalFormatting>
  <conditionalFormatting sqref="U13">
    <cfRule type="expression" dxfId="82" priority="23">
      <formula>U13&gt;$C13</formula>
    </cfRule>
  </conditionalFormatting>
  <conditionalFormatting sqref="V13">
    <cfRule type="expression" dxfId="81" priority="22">
      <formula>V13&gt;$C13</formula>
    </cfRule>
  </conditionalFormatting>
  <conditionalFormatting sqref="D14">
    <cfRule type="expression" dxfId="80" priority="20">
      <formula>D14&gt;$C14</formula>
    </cfRule>
  </conditionalFormatting>
  <conditionalFormatting sqref="W14">
    <cfRule type="expression" dxfId="79" priority="1">
      <formula>W14&gt;$C14</formula>
    </cfRule>
  </conditionalFormatting>
  <conditionalFormatting sqref="E14">
    <cfRule type="expression" dxfId="78" priority="19">
      <formula>E14&gt;$C14</formula>
    </cfRule>
  </conditionalFormatting>
  <conditionalFormatting sqref="F14">
    <cfRule type="expression" dxfId="77" priority="18">
      <formula>F14&gt;$C14</formula>
    </cfRule>
  </conditionalFormatting>
  <conditionalFormatting sqref="G14">
    <cfRule type="expression" dxfId="76" priority="17">
      <formula>G14&gt;$C14</formula>
    </cfRule>
  </conditionalFormatting>
  <conditionalFormatting sqref="H14">
    <cfRule type="expression" dxfId="75" priority="16">
      <formula>H14&gt;$C14</formula>
    </cfRule>
  </conditionalFormatting>
  <conditionalFormatting sqref="I14">
    <cfRule type="expression" dxfId="74" priority="15">
      <formula>I14&gt;$C14</formula>
    </cfRule>
  </conditionalFormatting>
  <conditionalFormatting sqref="J14">
    <cfRule type="expression" dxfId="73" priority="14">
      <formula>J14&gt;$C14</formula>
    </cfRule>
  </conditionalFormatting>
  <conditionalFormatting sqref="K14">
    <cfRule type="expression" dxfId="72" priority="13">
      <formula>K14&gt;$C14</formula>
    </cfRule>
  </conditionalFormatting>
  <conditionalFormatting sqref="L14">
    <cfRule type="expression" dxfId="71" priority="12">
      <formula>L14&gt;$C14</formula>
    </cfRule>
  </conditionalFormatting>
  <conditionalFormatting sqref="M14">
    <cfRule type="expression" dxfId="70" priority="11">
      <formula>M14&gt;$C14</formula>
    </cfRule>
  </conditionalFormatting>
  <conditionalFormatting sqref="N14">
    <cfRule type="expression" dxfId="69" priority="10">
      <formula>N14&gt;$C14</formula>
    </cfRule>
  </conditionalFormatting>
  <conditionalFormatting sqref="O14">
    <cfRule type="expression" dxfId="68" priority="9">
      <formula>O14&gt;$C14</formula>
    </cfRule>
  </conditionalFormatting>
  <conditionalFormatting sqref="P14">
    <cfRule type="expression" dxfId="67" priority="8">
      <formula>P14&gt;$C14</formula>
    </cfRule>
  </conditionalFormatting>
  <conditionalFormatting sqref="Q14">
    <cfRule type="expression" dxfId="66" priority="7">
      <formula>Q14&gt;$C14</formula>
    </cfRule>
  </conditionalFormatting>
  <conditionalFormatting sqref="R14">
    <cfRule type="expression" dxfId="65" priority="6">
      <formula>R14&gt;$C14</formula>
    </cfRule>
  </conditionalFormatting>
  <conditionalFormatting sqref="S14">
    <cfRule type="expression" dxfId="64" priority="5">
      <formula>S14&gt;$C14</formula>
    </cfRule>
  </conditionalFormatting>
  <conditionalFormatting sqref="T14">
    <cfRule type="expression" dxfId="63" priority="4">
      <formula>T14&gt;$C14</formula>
    </cfRule>
  </conditionalFormatting>
  <conditionalFormatting sqref="U14">
    <cfRule type="expression" dxfId="62" priority="3">
      <formula>U14&gt;$C14</formula>
    </cfRule>
  </conditionalFormatting>
  <conditionalFormatting sqref="V14">
    <cfRule type="expression" dxfId="61" priority="2">
      <formula>V14&gt;$C14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W12"/>
  <sheetViews>
    <sheetView workbookViewId="0">
      <pane xSplit="2" ySplit="5" topLeftCell="C6" activePane="bottomRight" state="frozen"/>
      <selection pane="bottomRight" activeCell="X7" sqref="X7"/>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5N2527 Plant Identification and Use</v>
      </c>
    </row>
    <row r="2" spans="1:23">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c r="A3" s="2" t="s">
        <v>30</v>
      </c>
      <c r="D3" s="33"/>
      <c r="E3" s="33"/>
      <c r="F3" s="33"/>
      <c r="G3" s="33"/>
      <c r="H3" s="33"/>
      <c r="I3" s="33"/>
      <c r="J3" s="33"/>
      <c r="K3" s="33"/>
      <c r="L3" s="33"/>
      <c r="M3" s="33"/>
      <c r="N3" s="33"/>
      <c r="O3" s="33"/>
      <c r="P3" s="33"/>
      <c r="Q3" s="33"/>
      <c r="R3" s="33"/>
      <c r="S3" s="33"/>
      <c r="T3" s="33"/>
      <c r="U3" s="33"/>
      <c r="V3" s="33"/>
      <c r="W3" s="33"/>
    </row>
    <row r="4" spans="1:23">
      <c r="D4" s="33"/>
      <c r="E4" s="33"/>
      <c r="F4" s="33"/>
      <c r="G4" s="33"/>
      <c r="H4" s="33"/>
      <c r="I4" s="33"/>
      <c r="J4" s="33"/>
      <c r="K4" s="33"/>
      <c r="L4" s="33"/>
      <c r="M4" s="33"/>
      <c r="N4" s="33"/>
      <c r="O4" s="33"/>
      <c r="P4" s="33"/>
      <c r="Q4" s="33"/>
      <c r="R4" s="33"/>
      <c r="S4" s="33"/>
      <c r="T4" s="33"/>
      <c r="U4" s="33"/>
      <c r="V4" s="33"/>
      <c r="W4" s="33"/>
    </row>
    <row r="5" spans="1:23" ht="30">
      <c r="A5" s="11" t="s">
        <v>13</v>
      </c>
      <c r="B5" s="12"/>
      <c r="C5" s="13" t="s">
        <v>14</v>
      </c>
      <c r="D5" s="34"/>
      <c r="E5" s="34"/>
      <c r="F5" s="34"/>
      <c r="G5" s="34"/>
      <c r="H5" s="34"/>
      <c r="I5" s="34"/>
      <c r="J5" s="34"/>
      <c r="K5" s="34"/>
      <c r="L5" s="34"/>
      <c r="M5" s="34"/>
      <c r="N5" s="34"/>
      <c r="O5" s="34"/>
      <c r="P5" s="34"/>
      <c r="Q5" s="34"/>
      <c r="R5" s="34"/>
      <c r="S5" s="34"/>
      <c r="T5" s="34"/>
      <c r="U5" s="34"/>
      <c r="V5" s="34"/>
      <c r="W5" s="34"/>
    </row>
    <row r="6" spans="1:23" ht="150">
      <c r="A6" s="22" t="s">
        <v>15</v>
      </c>
      <c r="B6" s="8" t="s">
        <v>31</v>
      </c>
      <c r="C6" s="31">
        <v>40</v>
      </c>
      <c r="D6" s="28"/>
      <c r="E6" s="28"/>
      <c r="F6" s="28"/>
      <c r="G6" s="28"/>
      <c r="H6" s="28"/>
      <c r="I6" s="28"/>
      <c r="J6" s="28"/>
      <c r="K6" s="28"/>
      <c r="L6" s="28"/>
      <c r="M6" s="28"/>
      <c r="N6" s="28"/>
      <c r="O6" s="28"/>
      <c r="P6" s="28"/>
      <c r="Q6" s="28"/>
      <c r="R6" s="28"/>
      <c r="S6" s="28"/>
      <c r="T6" s="28"/>
      <c r="U6" s="28"/>
      <c r="V6" s="28"/>
      <c r="W6" s="28"/>
    </row>
    <row r="7" spans="1:23" ht="105">
      <c r="A7" s="22" t="s">
        <v>15</v>
      </c>
      <c r="B7" s="8" t="s">
        <v>32</v>
      </c>
      <c r="C7" s="31">
        <v>10</v>
      </c>
      <c r="D7" s="28"/>
      <c r="E7" s="28"/>
      <c r="F7" s="28"/>
      <c r="G7" s="28"/>
      <c r="H7" s="28"/>
      <c r="I7" s="28"/>
      <c r="J7" s="28"/>
      <c r="K7" s="28"/>
      <c r="L7" s="28"/>
      <c r="M7" s="28"/>
      <c r="N7" s="28"/>
      <c r="O7" s="28"/>
      <c r="P7" s="28"/>
      <c r="Q7" s="28"/>
      <c r="R7" s="28"/>
      <c r="S7" s="28"/>
      <c r="T7" s="28"/>
      <c r="U7" s="28"/>
      <c r="V7" s="28"/>
      <c r="W7" s="28"/>
    </row>
    <row r="8" spans="1:23" ht="233.25" customHeight="1">
      <c r="A8" s="22" t="s">
        <v>15</v>
      </c>
      <c r="B8" s="8" t="s">
        <v>33</v>
      </c>
      <c r="C8" s="31">
        <v>30</v>
      </c>
      <c r="D8" s="28"/>
      <c r="E8" s="28"/>
      <c r="F8" s="28"/>
      <c r="G8" s="28"/>
      <c r="H8" s="28"/>
      <c r="I8" s="28"/>
      <c r="J8" s="28"/>
      <c r="K8" s="28"/>
      <c r="L8" s="28"/>
      <c r="M8" s="28"/>
      <c r="N8" s="28"/>
      <c r="O8" s="28"/>
      <c r="P8" s="28"/>
      <c r="Q8" s="28"/>
      <c r="R8" s="28"/>
      <c r="S8" s="28"/>
      <c r="T8" s="28"/>
      <c r="U8" s="28"/>
      <c r="V8" s="28"/>
      <c r="W8" s="28"/>
    </row>
    <row r="9" spans="1:23">
      <c r="A9" s="9" t="s">
        <v>26</v>
      </c>
      <c r="B9" s="9"/>
      <c r="C9" s="10">
        <f>SUM(C6:C8)</f>
        <v>80</v>
      </c>
      <c r="D9" s="10">
        <f>SUM(D6:D8)</f>
        <v>0</v>
      </c>
      <c r="E9" s="10">
        <f>SUM(E6:E8)</f>
        <v>0</v>
      </c>
      <c r="F9" s="10">
        <f>SUM(F6:F8)</f>
        <v>0</v>
      </c>
      <c r="G9" s="10">
        <f>SUM(G6:G8)</f>
        <v>0</v>
      </c>
      <c r="H9" s="10">
        <f>SUM(H6:H8)</f>
        <v>0</v>
      </c>
      <c r="I9" s="10">
        <f>SUM(I6:I8)</f>
        <v>0</v>
      </c>
      <c r="J9" s="10">
        <f>SUM(J6:J8)</f>
        <v>0</v>
      </c>
      <c r="K9" s="10">
        <f>SUM(K6:K8)</f>
        <v>0</v>
      </c>
      <c r="L9" s="10">
        <f>SUM(L6:L8)</f>
        <v>0</v>
      </c>
      <c r="M9" s="10">
        <f>SUM(M6:M8)</f>
        <v>0</v>
      </c>
      <c r="N9" s="10">
        <f>SUM(N6:N8)</f>
        <v>0</v>
      </c>
      <c r="O9" s="10">
        <f>SUM(O6:O8)</f>
        <v>0</v>
      </c>
      <c r="P9" s="10">
        <f>SUM(P6:P8)</f>
        <v>0</v>
      </c>
      <c r="Q9" s="10">
        <f>SUM(Q6:Q8)</f>
        <v>0</v>
      </c>
      <c r="R9" s="10">
        <f>SUM(R6:R8)</f>
        <v>0</v>
      </c>
      <c r="S9" s="10">
        <f>SUM(S6:S8)</f>
        <v>0</v>
      </c>
      <c r="T9" s="10">
        <f>SUM(T6:T8)</f>
        <v>0</v>
      </c>
      <c r="U9" s="10">
        <f>SUM(U6:U8)</f>
        <v>0</v>
      </c>
      <c r="V9" s="10">
        <f>SUM(V6:V8)</f>
        <v>0</v>
      </c>
      <c r="W9" s="10">
        <f>SUM(W6:W8)</f>
        <v>0</v>
      </c>
    </row>
    <row r="11" spans="1:23">
      <c r="A11" t="s">
        <v>27</v>
      </c>
      <c r="B11" t="s">
        <v>28</v>
      </c>
    </row>
    <row r="12" spans="1:23">
      <c r="B12" t="s">
        <v>29</v>
      </c>
    </row>
  </sheetData>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60" priority="220">
      <formula>D6&gt;$C6</formula>
    </cfRule>
  </conditionalFormatting>
  <conditionalFormatting sqref="W6">
    <cfRule type="expression" dxfId="59" priority="201">
      <formula>W6&gt;$C6</formula>
    </cfRule>
  </conditionalFormatting>
  <conditionalFormatting sqref="E6">
    <cfRule type="expression" dxfId="58" priority="219">
      <formula>E6&gt;$C6</formula>
    </cfRule>
  </conditionalFormatting>
  <conditionalFormatting sqref="F6">
    <cfRule type="expression" dxfId="57" priority="218">
      <formula>F6&gt;$C6</formula>
    </cfRule>
  </conditionalFormatting>
  <conditionalFormatting sqref="G6">
    <cfRule type="expression" dxfId="56" priority="217">
      <formula>G6&gt;$C6</formula>
    </cfRule>
  </conditionalFormatting>
  <conditionalFormatting sqref="H6">
    <cfRule type="expression" dxfId="55" priority="216">
      <formula>H6&gt;$C6</formula>
    </cfRule>
  </conditionalFormatting>
  <conditionalFormatting sqref="I6">
    <cfRule type="expression" dxfId="54" priority="215">
      <formula>I6&gt;$C6</formula>
    </cfRule>
  </conditionalFormatting>
  <conditionalFormatting sqref="J6">
    <cfRule type="expression" dxfId="53" priority="214">
      <formula>J6&gt;$C6</formula>
    </cfRule>
  </conditionalFormatting>
  <conditionalFormatting sqref="K6">
    <cfRule type="expression" dxfId="52" priority="213">
      <formula>K6&gt;$C6</formula>
    </cfRule>
  </conditionalFormatting>
  <conditionalFormatting sqref="L6">
    <cfRule type="expression" dxfId="51" priority="212">
      <formula>L6&gt;$C6</formula>
    </cfRule>
  </conditionalFormatting>
  <conditionalFormatting sqref="M6">
    <cfRule type="expression" dxfId="50" priority="211">
      <formula>M6&gt;$C6</formula>
    </cfRule>
  </conditionalFormatting>
  <conditionalFormatting sqref="N6">
    <cfRule type="expression" dxfId="49" priority="210">
      <formula>N6&gt;$C6</formula>
    </cfRule>
  </conditionalFormatting>
  <conditionalFormatting sqref="O6">
    <cfRule type="expression" dxfId="48" priority="209">
      <formula>O6&gt;$C6</formula>
    </cfRule>
  </conditionalFormatting>
  <conditionalFormatting sqref="P6">
    <cfRule type="expression" dxfId="47" priority="208">
      <formula>P6&gt;$C6</formula>
    </cfRule>
  </conditionalFormatting>
  <conditionalFormatting sqref="Q6">
    <cfRule type="expression" dxfId="46" priority="207">
      <formula>Q6&gt;$C6</formula>
    </cfRule>
  </conditionalFormatting>
  <conditionalFormatting sqref="R6">
    <cfRule type="expression" dxfId="45" priority="206">
      <formula>R6&gt;$C6</formula>
    </cfRule>
  </conditionalFormatting>
  <conditionalFormatting sqref="S6">
    <cfRule type="expression" dxfId="44" priority="205">
      <formula>S6&gt;$C6</formula>
    </cfRule>
  </conditionalFormatting>
  <conditionalFormatting sqref="T6">
    <cfRule type="expression" dxfId="43" priority="204">
      <formula>T6&gt;$C6</formula>
    </cfRule>
  </conditionalFormatting>
  <conditionalFormatting sqref="U6">
    <cfRule type="expression" dxfId="42" priority="203">
      <formula>U6&gt;$C6</formula>
    </cfRule>
  </conditionalFormatting>
  <conditionalFormatting sqref="V6">
    <cfRule type="expression" dxfId="41" priority="202">
      <formula>V6&gt;$C6</formula>
    </cfRule>
  </conditionalFormatting>
  <conditionalFormatting sqref="D7">
    <cfRule type="expression" dxfId="40" priority="160">
      <formula>D7&gt;$C7</formula>
    </cfRule>
  </conditionalFormatting>
  <conditionalFormatting sqref="W7">
    <cfRule type="expression" dxfId="39" priority="141">
      <formula>W7&gt;$C7</formula>
    </cfRule>
  </conditionalFormatting>
  <conditionalFormatting sqref="E7">
    <cfRule type="expression" dxfId="38" priority="159">
      <formula>E7&gt;$C7</formula>
    </cfRule>
  </conditionalFormatting>
  <conditionalFormatting sqref="F7">
    <cfRule type="expression" dxfId="37" priority="158">
      <formula>F7&gt;$C7</formula>
    </cfRule>
  </conditionalFormatting>
  <conditionalFormatting sqref="G7">
    <cfRule type="expression" dxfId="36" priority="157">
      <formula>G7&gt;$C7</formula>
    </cfRule>
  </conditionalFormatting>
  <conditionalFormatting sqref="H7">
    <cfRule type="expression" dxfId="35" priority="156">
      <formula>H7&gt;$C7</formula>
    </cfRule>
  </conditionalFormatting>
  <conditionalFormatting sqref="I7">
    <cfRule type="expression" dxfId="34" priority="155">
      <formula>I7&gt;$C7</formula>
    </cfRule>
  </conditionalFormatting>
  <conditionalFormatting sqref="J7">
    <cfRule type="expression" dxfId="33" priority="154">
      <formula>J7&gt;$C7</formula>
    </cfRule>
  </conditionalFormatting>
  <conditionalFormatting sqref="K7">
    <cfRule type="expression" dxfId="32" priority="153">
      <formula>K7&gt;$C7</formula>
    </cfRule>
  </conditionalFormatting>
  <conditionalFormatting sqref="L7">
    <cfRule type="expression" dxfId="31" priority="152">
      <formula>L7&gt;$C7</formula>
    </cfRule>
  </conditionalFormatting>
  <conditionalFormatting sqref="M7">
    <cfRule type="expression" dxfId="30" priority="151">
      <formula>M7&gt;$C7</formula>
    </cfRule>
  </conditionalFormatting>
  <conditionalFormatting sqref="N7">
    <cfRule type="expression" dxfId="29" priority="150">
      <formula>N7&gt;$C7</formula>
    </cfRule>
  </conditionalFormatting>
  <conditionalFormatting sqref="O7">
    <cfRule type="expression" dxfId="28" priority="149">
      <formula>O7&gt;$C7</formula>
    </cfRule>
  </conditionalFormatting>
  <conditionalFormatting sqref="P7">
    <cfRule type="expression" dxfId="27" priority="148">
      <formula>P7&gt;$C7</formula>
    </cfRule>
  </conditionalFormatting>
  <conditionalFormatting sqref="Q7">
    <cfRule type="expression" dxfId="26" priority="147">
      <formula>Q7&gt;$C7</formula>
    </cfRule>
  </conditionalFormatting>
  <conditionalFormatting sqref="R7">
    <cfRule type="expression" dxfId="25" priority="146">
      <formula>R7&gt;$C7</formula>
    </cfRule>
  </conditionalFormatting>
  <conditionalFormatting sqref="S7">
    <cfRule type="expression" dxfId="24" priority="145">
      <formula>S7&gt;$C7</formula>
    </cfRule>
  </conditionalFormatting>
  <conditionalFormatting sqref="T7">
    <cfRule type="expression" dxfId="23" priority="144">
      <formula>T7&gt;$C7</formula>
    </cfRule>
  </conditionalFormatting>
  <conditionalFormatting sqref="U7">
    <cfRule type="expression" dxfId="22" priority="143">
      <formula>U7&gt;$C7</formula>
    </cfRule>
  </conditionalFormatting>
  <conditionalFormatting sqref="V7">
    <cfRule type="expression" dxfId="21" priority="142">
      <formula>V7&gt;$C7</formula>
    </cfRule>
  </conditionalFormatting>
  <conditionalFormatting sqref="D8">
    <cfRule type="expression" dxfId="20" priority="140">
      <formula>D8&gt;$C8</formula>
    </cfRule>
  </conditionalFormatting>
  <conditionalFormatting sqref="W8">
    <cfRule type="expression" dxfId="19" priority="121">
      <formula>W8&gt;$C8</formula>
    </cfRule>
  </conditionalFormatting>
  <conditionalFormatting sqref="E8">
    <cfRule type="expression" dxfId="18" priority="139">
      <formula>E8&gt;$C8</formula>
    </cfRule>
  </conditionalFormatting>
  <conditionalFormatting sqref="F8">
    <cfRule type="expression" dxfId="17" priority="138">
      <formula>F8&gt;$C8</formula>
    </cfRule>
  </conditionalFormatting>
  <conditionalFormatting sqref="G8">
    <cfRule type="expression" dxfId="16" priority="137">
      <formula>G8&gt;$C8</formula>
    </cfRule>
  </conditionalFormatting>
  <conditionalFormatting sqref="H8">
    <cfRule type="expression" dxfId="15" priority="136">
      <formula>H8&gt;$C8</formula>
    </cfRule>
  </conditionalFormatting>
  <conditionalFormatting sqref="I8">
    <cfRule type="expression" dxfId="14" priority="135">
      <formula>I8&gt;$C8</formula>
    </cfRule>
  </conditionalFormatting>
  <conditionalFormatting sqref="J8">
    <cfRule type="expression" dxfId="13" priority="134">
      <formula>J8&gt;$C8</formula>
    </cfRule>
  </conditionalFormatting>
  <conditionalFormatting sqref="K8">
    <cfRule type="expression" dxfId="12" priority="133">
      <formula>K8&gt;$C8</formula>
    </cfRule>
  </conditionalFormatting>
  <conditionalFormatting sqref="L8">
    <cfRule type="expression" dxfId="11" priority="132">
      <formula>L8&gt;$C8</formula>
    </cfRule>
  </conditionalFormatting>
  <conditionalFormatting sqref="M8">
    <cfRule type="expression" dxfId="10" priority="131">
      <formula>M8&gt;$C8</formula>
    </cfRule>
  </conditionalFormatting>
  <conditionalFormatting sqref="N8">
    <cfRule type="expression" dxfId="9" priority="130">
      <formula>N8&gt;$C8</formula>
    </cfRule>
  </conditionalFormatting>
  <conditionalFormatting sqref="O8">
    <cfRule type="expression" dxfId="8" priority="129">
      <formula>O8&gt;$C8</formula>
    </cfRule>
  </conditionalFormatting>
  <conditionalFormatting sqref="P8">
    <cfRule type="expression" dxfId="7" priority="128">
      <formula>P8&gt;$C8</formula>
    </cfRule>
  </conditionalFormatting>
  <conditionalFormatting sqref="Q8">
    <cfRule type="expression" dxfId="6" priority="127">
      <formula>Q8&gt;$C8</formula>
    </cfRule>
  </conditionalFormatting>
  <conditionalFormatting sqref="R8">
    <cfRule type="expression" dxfId="5" priority="126">
      <formula>R8&gt;$C8</formula>
    </cfRule>
  </conditionalFormatting>
  <conditionalFormatting sqref="S8">
    <cfRule type="expression" dxfId="4" priority="125">
      <formula>S8&gt;$C8</formula>
    </cfRule>
  </conditionalFormatting>
  <conditionalFormatting sqref="T8">
    <cfRule type="expression" dxfId="3" priority="124">
      <formula>T8&gt;$C8</formula>
    </cfRule>
  </conditionalFormatting>
  <conditionalFormatting sqref="U8">
    <cfRule type="expression" dxfId="2" priority="123">
      <formula>U8&gt;$C8</formula>
    </cfRule>
  </conditionalFormatting>
  <conditionalFormatting sqref="V8">
    <cfRule type="expression" dxfId="1" priority="122">
      <formula>V8&gt;$C8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I30"/>
  <sheetViews>
    <sheetView workbookViewId="0">
      <selection activeCell="M24" sqref="M24"/>
    </sheetView>
  </sheetViews>
  <sheetFormatPr defaultRowHeight="15"/>
  <cols>
    <col min="1" max="1" width="4.140625" customWidth="1"/>
    <col min="2" max="2" width="14.7109375" customWidth="1"/>
    <col min="3" max="3" width="13.7109375" customWidth="1"/>
    <col min="4" max="9" width="13.5703125" style="1" customWidth="1"/>
  </cols>
  <sheetData>
    <row r="1" spans="1:9" ht="26.25">
      <c r="A1" s="14" t="s">
        <v>34</v>
      </c>
    </row>
    <row r="2" spans="1:9" ht="21">
      <c r="A2" s="15" t="s">
        <v>35</v>
      </c>
    </row>
    <row r="4" spans="1:9" ht="18.75">
      <c r="A4" s="2" t="str">
        <f>Learners!A1</f>
        <v>5N2527 Plant Identification and Use</v>
      </c>
    </row>
    <row r="6" spans="1:9">
      <c r="A6" s="17" t="s">
        <v>8</v>
      </c>
      <c r="B6" s="17" t="s">
        <v>10</v>
      </c>
      <c r="C6" s="17" t="s">
        <v>9</v>
      </c>
      <c r="D6" s="18" t="s">
        <v>36</v>
      </c>
      <c r="E6" s="18" t="s">
        <v>37</v>
      </c>
      <c r="F6" s="18" t="s">
        <v>38</v>
      </c>
      <c r="G6" s="18" t="s">
        <v>39</v>
      </c>
      <c r="H6" s="18" t="s">
        <v>40</v>
      </c>
      <c r="I6" s="18" t="s">
        <v>41</v>
      </c>
    </row>
    <row r="7" spans="1:9" ht="23.25" customHeight="1">
      <c r="A7" s="21">
        <v>1</v>
      </c>
      <c r="B7" s="23" t="str">
        <f>IF(Learners!C11="","",Learners!C11)</f>
        <v/>
      </c>
      <c r="C7" s="23" t="str">
        <f>IF(Learners!B11="","",Learners!B11)</f>
        <v/>
      </c>
      <c r="D7" s="21" t="str">
        <f>IF(Learners!D$11="","",Learners!D$11)</f>
        <v/>
      </c>
      <c r="E7" s="21">
        <f>Exam!$D$16</f>
        <v>0</v>
      </c>
      <c r="F7" s="21">
        <f>'Skills Demo'!$D$9</f>
        <v>0</v>
      </c>
      <c r="G7" s="21" t="str">
        <f>IF(B7="","",SUM(E7:F7))</f>
        <v/>
      </c>
      <c r="H7" s="21" t="str">
        <f>IF(G7="","",IF(G7&gt;79,"D",IF(G7&gt;64,"M", IF(G7&gt;49,"P",IF(G7&lt;50,"U")))))</f>
        <v/>
      </c>
      <c r="I7" s="24"/>
    </row>
    <row r="8" spans="1:9" ht="23.25" customHeight="1">
      <c r="A8" s="20">
        <v>2</v>
      </c>
      <c r="B8" s="25" t="str">
        <f>IF(Learners!C12="","",Learners!C12)</f>
        <v/>
      </c>
      <c r="C8" s="25" t="str">
        <f>IF(Learners!B12="","",Learners!B12)</f>
        <v/>
      </c>
      <c r="D8" s="20" t="str">
        <f>IF(Learners!D12="","",Learners!D12)</f>
        <v/>
      </c>
      <c r="E8" s="20">
        <f>Exam!$E$16</f>
        <v>0</v>
      </c>
      <c r="F8" s="20">
        <f>'Skills Demo'!$E$9</f>
        <v>0</v>
      </c>
      <c r="G8" s="20" t="str">
        <f>IF(B8="","",SUM(E8:F8))</f>
        <v/>
      </c>
      <c r="H8" s="20" t="str">
        <f t="shared" ref="H8:H26" si="0">IF(G8="","",IF(G8&gt;79,"D",IF(G8&gt;64,"M", IF(G8&gt;49,"P",IF(G8&lt;50,"U")))))</f>
        <v/>
      </c>
      <c r="I8" s="26"/>
    </row>
    <row r="9" spans="1:9" ht="23.25" customHeight="1">
      <c r="A9" s="21">
        <v>3</v>
      </c>
      <c r="B9" s="23" t="str">
        <f>IF(Learners!C13="","",Learners!C13)</f>
        <v/>
      </c>
      <c r="C9" s="23" t="str">
        <f>IF(Learners!B13="","",Learners!B13)</f>
        <v/>
      </c>
      <c r="D9" s="21" t="str">
        <f>IF(Learners!D13="","",Learners!D13)</f>
        <v/>
      </c>
      <c r="E9" s="21">
        <f>Exam!$F$16</f>
        <v>0</v>
      </c>
      <c r="F9" s="21">
        <f>'Skills Demo'!$F$9</f>
        <v>0</v>
      </c>
      <c r="G9" s="21" t="str">
        <f>IF(B9="","",SUM(E9:F9))</f>
        <v/>
      </c>
      <c r="H9" s="21" t="str">
        <f t="shared" si="0"/>
        <v/>
      </c>
      <c r="I9" s="24"/>
    </row>
    <row r="10" spans="1:9" ht="23.25" customHeight="1">
      <c r="A10" s="20">
        <v>4</v>
      </c>
      <c r="B10" s="25" t="str">
        <f>IF(Learners!C14="","",Learners!C14)</f>
        <v/>
      </c>
      <c r="C10" s="25" t="str">
        <f>IF(Learners!B14="","",Learners!B14)</f>
        <v/>
      </c>
      <c r="D10" s="20" t="str">
        <f>IF(Learners!D14="","",Learners!D14)</f>
        <v/>
      </c>
      <c r="E10" s="20">
        <f>Exam!$G$16</f>
        <v>0</v>
      </c>
      <c r="F10" s="20">
        <f>'Skills Demo'!$G$9</f>
        <v>0</v>
      </c>
      <c r="G10" s="20" t="str">
        <f>IF(B10="","",SUM(E10:F10))</f>
        <v/>
      </c>
      <c r="H10" s="20" t="str">
        <f t="shared" si="0"/>
        <v/>
      </c>
      <c r="I10" s="26"/>
    </row>
    <row r="11" spans="1:9" ht="23.25" customHeight="1">
      <c r="A11" s="21">
        <v>5</v>
      </c>
      <c r="B11" s="23" t="str">
        <f>IF(Learners!C15="","",Learners!C15)</f>
        <v/>
      </c>
      <c r="C11" s="23" t="str">
        <f>IF(Learners!B15="","",Learners!B15)</f>
        <v/>
      </c>
      <c r="D11" s="21" t="str">
        <f>IF(Learners!D15="","",Learners!D15)</f>
        <v/>
      </c>
      <c r="E11" s="21">
        <f>Exam!$H$16</f>
        <v>0</v>
      </c>
      <c r="F11" s="21">
        <f>'Skills Demo'!$H$9</f>
        <v>0</v>
      </c>
      <c r="G11" s="21" t="str">
        <f>IF(B11="","",SUM(E11:F11))</f>
        <v/>
      </c>
      <c r="H11" s="21" t="str">
        <f t="shared" si="0"/>
        <v/>
      </c>
      <c r="I11" s="24"/>
    </row>
    <row r="12" spans="1:9" ht="23.25" customHeight="1">
      <c r="A12" s="20">
        <v>6</v>
      </c>
      <c r="B12" s="25" t="str">
        <f>IF(Learners!C16="","",Learners!C16)</f>
        <v/>
      </c>
      <c r="C12" s="25" t="str">
        <f>IF(Learners!B16="","",Learners!B16)</f>
        <v/>
      </c>
      <c r="D12" s="20" t="str">
        <f>IF(Learners!D16="","",Learners!D16)</f>
        <v/>
      </c>
      <c r="E12" s="20">
        <f>Exam!$I$16</f>
        <v>0</v>
      </c>
      <c r="F12" s="20">
        <f>'Skills Demo'!$I$9</f>
        <v>0</v>
      </c>
      <c r="G12" s="20" t="str">
        <f>IF(B12="","",SUM(E12:F12))</f>
        <v/>
      </c>
      <c r="H12" s="20" t="str">
        <f t="shared" si="0"/>
        <v/>
      </c>
      <c r="I12" s="26"/>
    </row>
    <row r="13" spans="1:9" ht="23.25" customHeight="1">
      <c r="A13" s="21">
        <v>7</v>
      </c>
      <c r="B13" s="23" t="str">
        <f>IF(Learners!C17="","",Learners!C17)</f>
        <v/>
      </c>
      <c r="C13" s="23" t="str">
        <f>IF(Learners!B17="","",Learners!B17)</f>
        <v/>
      </c>
      <c r="D13" s="21" t="str">
        <f>IF(Learners!D17="","",Learners!D17)</f>
        <v/>
      </c>
      <c r="E13" s="21">
        <f>Exam!$J$16</f>
        <v>0</v>
      </c>
      <c r="F13" s="21">
        <f>'Skills Demo'!$J$9</f>
        <v>0</v>
      </c>
      <c r="G13" s="21" t="str">
        <f>IF(B13="","",SUM(E13:F13))</f>
        <v/>
      </c>
      <c r="H13" s="21" t="str">
        <f t="shared" si="0"/>
        <v/>
      </c>
      <c r="I13" s="24"/>
    </row>
    <row r="14" spans="1:9" ht="23.25" customHeight="1">
      <c r="A14" s="20">
        <v>8</v>
      </c>
      <c r="B14" s="25" t="str">
        <f>IF(Learners!C18="","",Learners!C18)</f>
        <v/>
      </c>
      <c r="C14" s="25" t="str">
        <f>IF(Learners!B18="","",Learners!B18)</f>
        <v/>
      </c>
      <c r="D14" s="20" t="str">
        <f>IF(Learners!D18="","",Learners!D18)</f>
        <v/>
      </c>
      <c r="E14" s="20">
        <f>Exam!$K$16</f>
        <v>0</v>
      </c>
      <c r="F14" s="20">
        <f>'Skills Demo'!$K$9</f>
        <v>0</v>
      </c>
      <c r="G14" s="20" t="str">
        <f>IF(B14="","",SUM(E14:F14))</f>
        <v/>
      </c>
      <c r="H14" s="20" t="str">
        <f t="shared" si="0"/>
        <v/>
      </c>
      <c r="I14" s="26"/>
    </row>
    <row r="15" spans="1:9" ht="23.25" customHeight="1">
      <c r="A15" s="21">
        <v>9</v>
      </c>
      <c r="B15" s="23" t="str">
        <f>IF(Learners!C19="","",Learners!C19)</f>
        <v/>
      </c>
      <c r="C15" s="23" t="str">
        <f>IF(Learners!B19="","",Learners!B19)</f>
        <v/>
      </c>
      <c r="D15" s="21" t="str">
        <f>IF(Learners!D19="","",Learners!D19)</f>
        <v/>
      </c>
      <c r="E15" s="21">
        <f>Exam!$L$16</f>
        <v>0</v>
      </c>
      <c r="F15" s="21">
        <f>'Skills Demo'!$L$9</f>
        <v>0</v>
      </c>
      <c r="G15" s="21" t="str">
        <f>IF(B15="","",SUM(E15:F15))</f>
        <v/>
      </c>
      <c r="H15" s="21" t="str">
        <f t="shared" si="0"/>
        <v/>
      </c>
      <c r="I15" s="24"/>
    </row>
    <row r="16" spans="1:9" ht="23.25" customHeight="1">
      <c r="A16" s="20">
        <v>10</v>
      </c>
      <c r="B16" s="25" t="str">
        <f>IF(Learners!C20="","",Learners!C20)</f>
        <v/>
      </c>
      <c r="C16" s="25" t="str">
        <f>IF(Learners!B20="","",Learners!B20)</f>
        <v/>
      </c>
      <c r="D16" s="20" t="str">
        <f>IF(Learners!D20="","",Learners!D20)</f>
        <v/>
      </c>
      <c r="E16" s="20">
        <f>Exam!$M$16</f>
        <v>0</v>
      </c>
      <c r="F16" s="20">
        <f>'Skills Demo'!$M$9</f>
        <v>0</v>
      </c>
      <c r="G16" s="20" t="str">
        <f>IF(B16="","",SUM(E16:F16))</f>
        <v/>
      </c>
      <c r="H16" s="20" t="str">
        <f t="shared" si="0"/>
        <v/>
      </c>
      <c r="I16" s="26"/>
    </row>
    <row r="17" spans="1:9" ht="23.25" customHeight="1">
      <c r="A17" s="21">
        <v>11</v>
      </c>
      <c r="B17" s="23" t="str">
        <f>IF(Learners!C21="","",Learners!C21)</f>
        <v/>
      </c>
      <c r="C17" s="23" t="str">
        <f>IF(Learners!B21="","",Learners!B21)</f>
        <v/>
      </c>
      <c r="D17" s="21" t="str">
        <f>IF(Learners!D21="","",Learners!D21)</f>
        <v/>
      </c>
      <c r="E17" s="21">
        <f>Exam!$N$16</f>
        <v>0</v>
      </c>
      <c r="F17" s="21">
        <f>'Skills Demo'!$N$9</f>
        <v>0</v>
      </c>
      <c r="G17" s="21" t="str">
        <f>IF(B17="","",SUM(E17:F17))</f>
        <v/>
      </c>
      <c r="H17" s="21" t="str">
        <f t="shared" si="0"/>
        <v/>
      </c>
      <c r="I17" s="24"/>
    </row>
    <row r="18" spans="1:9" ht="23.25" customHeight="1">
      <c r="A18" s="20">
        <v>12</v>
      </c>
      <c r="B18" s="25" t="str">
        <f>IF(Learners!C22="","",Learners!C22)</f>
        <v/>
      </c>
      <c r="C18" s="25" t="str">
        <f>IF(Learners!B22="","",Learners!B22)</f>
        <v/>
      </c>
      <c r="D18" s="20" t="str">
        <f>IF(Learners!D22="","",Learners!D22)</f>
        <v/>
      </c>
      <c r="E18" s="20">
        <f>Exam!$O$16</f>
        <v>0</v>
      </c>
      <c r="F18" s="20">
        <f>'Skills Demo'!$O$9</f>
        <v>0</v>
      </c>
      <c r="G18" s="20" t="str">
        <f>IF(B18="","",SUM(E18:F18))</f>
        <v/>
      </c>
      <c r="H18" s="20" t="str">
        <f t="shared" si="0"/>
        <v/>
      </c>
      <c r="I18" s="26"/>
    </row>
    <row r="19" spans="1:9" ht="23.25" customHeight="1">
      <c r="A19" s="21">
        <v>13</v>
      </c>
      <c r="B19" s="23" t="str">
        <f>IF(Learners!C23="","",Learners!C23)</f>
        <v/>
      </c>
      <c r="C19" s="23" t="str">
        <f>IF(Learners!B23="","",Learners!B23)</f>
        <v/>
      </c>
      <c r="D19" s="21" t="str">
        <f>IF(Learners!D23="","",Learners!D23)</f>
        <v/>
      </c>
      <c r="E19" s="21">
        <f>Exam!$P$16</f>
        <v>0</v>
      </c>
      <c r="F19" s="21">
        <f>'Skills Demo'!$P$9</f>
        <v>0</v>
      </c>
      <c r="G19" s="21" t="str">
        <f>IF(B19="","",SUM(E19:F19))</f>
        <v/>
      </c>
      <c r="H19" s="21" t="str">
        <f t="shared" si="0"/>
        <v/>
      </c>
      <c r="I19" s="24"/>
    </row>
    <row r="20" spans="1:9" ht="23.25" customHeight="1">
      <c r="A20" s="20">
        <v>14</v>
      </c>
      <c r="B20" s="25" t="str">
        <f>IF(Learners!C24="","",Learners!C24)</f>
        <v/>
      </c>
      <c r="C20" s="25" t="str">
        <f>IF(Learners!B24="","",Learners!B24)</f>
        <v/>
      </c>
      <c r="D20" s="20" t="str">
        <f>IF(Learners!D24="","",Learners!D24)</f>
        <v/>
      </c>
      <c r="E20" s="20">
        <f>Exam!$Q$16</f>
        <v>0</v>
      </c>
      <c r="F20" s="20">
        <f>'Skills Demo'!$Q$9</f>
        <v>0</v>
      </c>
      <c r="G20" s="20" t="str">
        <f>IF(B20="","",SUM(E20:F20))</f>
        <v/>
      </c>
      <c r="H20" s="20" t="str">
        <f t="shared" si="0"/>
        <v/>
      </c>
      <c r="I20" s="26"/>
    </row>
    <row r="21" spans="1:9" ht="23.25" customHeight="1">
      <c r="A21" s="21">
        <v>15</v>
      </c>
      <c r="B21" s="23" t="str">
        <f>IF(Learners!C25="","",Learners!C25)</f>
        <v/>
      </c>
      <c r="C21" s="23" t="str">
        <f>IF(Learners!B25="","",Learners!B25)</f>
        <v/>
      </c>
      <c r="D21" s="21" t="str">
        <f>IF(Learners!D25="","",Learners!D25)</f>
        <v/>
      </c>
      <c r="E21" s="21">
        <f>Exam!$R$16</f>
        <v>0</v>
      </c>
      <c r="F21" s="21">
        <f>'Skills Demo'!$R$9</f>
        <v>0</v>
      </c>
      <c r="G21" s="21" t="str">
        <f>IF(B21="","",SUM(E21:F21))</f>
        <v/>
      </c>
      <c r="H21" s="21" t="str">
        <f t="shared" si="0"/>
        <v/>
      </c>
      <c r="I21" s="24"/>
    </row>
    <row r="22" spans="1:9" ht="23.25" customHeight="1">
      <c r="A22" s="20">
        <v>16</v>
      </c>
      <c r="B22" s="25" t="str">
        <f>IF(Learners!C26="","",Learners!C26)</f>
        <v/>
      </c>
      <c r="C22" s="25" t="str">
        <f>IF(Learners!B26="","",Learners!B26)</f>
        <v/>
      </c>
      <c r="D22" s="20" t="str">
        <f>IF(Learners!D26="","",Learners!D26)</f>
        <v/>
      </c>
      <c r="E22" s="20">
        <f>Exam!$S$16</f>
        <v>0</v>
      </c>
      <c r="F22" s="20">
        <f>'Skills Demo'!$S$9</f>
        <v>0</v>
      </c>
      <c r="G22" s="20" t="str">
        <f>IF(B22="","",SUM(E22:F22))</f>
        <v/>
      </c>
      <c r="H22" s="20" t="str">
        <f t="shared" si="0"/>
        <v/>
      </c>
      <c r="I22" s="26"/>
    </row>
    <row r="23" spans="1:9" ht="23.25" customHeight="1">
      <c r="A23" s="21">
        <v>17</v>
      </c>
      <c r="B23" s="23" t="str">
        <f>IF(Learners!C27="","",Learners!C27)</f>
        <v/>
      </c>
      <c r="C23" s="23" t="str">
        <f>IF(Learners!B27="","",Learners!B27)</f>
        <v/>
      </c>
      <c r="D23" s="21" t="str">
        <f>IF(Learners!D27="","",Learners!D27)</f>
        <v/>
      </c>
      <c r="E23" s="21">
        <f>Exam!$T$16</f>
        <v>0</v>
      </c>
      <c r="F23" s="21">
        <f>'Skills Demo'!$T$9</f>
        <v>0</v>
      </c>
      <c r="G23" s="21" t="str">
        <f>IF(B23="","",SUM(E23:F23))</f>
        <v/>
      </c>
      <c r="H23" s="21" t="str">
        <f t="shared" si="0"/>
        <v/>
      </c>
      <c r="I23" s="24"/>
    </row>
    <row r="24" spans="1:9" ht="23.25" customHeight="1">
      <c r="A24" s="20">
        <v>18</v>
      </c>
      <c r="B24" s="25" t="str">
        <f>IF(Learners!C28="","",Learners!C28)</f>
        <v/>
      </c>
      <c r="C24" s="25" t="str">
        <f>IF(Learners!B28="","",Learners!B28)</f>
        <v/>
      </c>
      <c r="D24" s="20" t="str">
        <f>IF(Learners!D28="","",Learners!D28)</f>
        <v/>
      </c>
      <c r="E24" s="20">
        <f>Exam!$U$16</f>
        <v>0</v>
      </c>
      <c r="F24" s="20">
        <f>'Skills Demo'!$U$9</f>
        <v>0</v>
      </c>
      <c r="G24" s="20" t="str">
        <f>IF(B24="","",SUM(E24:F24))</f>
        <v/>
      </c>
      <c r="H24" s="20" t="str">
        <f t="shared" si="0"/>
        <v/>
      </c>
      <c r="I24" s="26"/>
    </row>
    <row r="25" spans="1:9" ht="23.25" customHeight="1">
      <c r="A25" s="21">
        <v>19</v>
      </c>
      <c r="B25" s="23" t="str">
        <f>IF(Learners!C29="","",Learners!C29)</f>
        <v/>
      </c>
      <c r="C25" s="23" t="str">
        <f>IF(Learners!B29="","",Learners!B29)</f>
        <v/>
      </c>
      <c r="D25" s="21" t="str">
        <f>IF(Learners!D29="","",Learners!D29)</f>
        <v/>
      </c>
      <c r="E25" s="21">
        <f>Exam!$V$16</f>
        <v>0</v>
      </c>
      <c r="F25" s="21">
        <f>'Skills Demo'!$V$9</f>
        <v>0</v>
      </c>
      <c r="G25" s="21" t="str">
        <f>IF(B25="","",SUM(E25:F25))</f>
        <v/>
      </c>
      <c r="H25" s="21" t="str">
        <f t="shared" si="0"/>
        <v/>
      </c>
      <c r="I25" s="24"/>
    </row>
    <row r="26" spans="1:9" ht="23.25" customHeight="1">
      <c r="A26" s="20">
        <v>20</v>
      </c>
      <c r="B26" s="25" t="str">
        <f>IF(Learners!C30="","",Learners!C30)</f>
        <v/>
      </c>
      <c r="C26" s="25" t="str">
        <f>IF(Learners!B30="","",Learners!B30)</f>
        <v/>
      </c>
      <c r="D26" s="20" t="str">
        <f>IF(Learners!D30="","",Learners!D30)</f>
        <v/>
      </c>
      <c r="E26" s="20">
        <f>Exam!$W$16</f>
        <v>0</v>
      </c>
      <c r="F26" s="20">
        <f>'Skills Demo'!$W$9</f>
        <v>0</v>
      </c>
      <c r="G26" s="20" t="str">
        <f>IF(B26="","",SUM(E26:F26))</f>
        <v/>
      </c>
      <c r="H26" s="20" t="str">
        <f t="shared" si="0"/>
        <v/>
      </c>
      <c r="I26" s="26"/>
    </row>
    <row r="27" spans="1:9">
      <c r="I27" s="19"/>
    </row>
    <row r="28" spans="1:9" ht="29.25" customHeight="1">
      <c r="A28" s="35" t="s">
        <v>42</v>
      </c>
      <c r="B28" s="38"/>
      <c r="C28" s="38"/>
      <c r="D28" s="38"/>
      <c r="E28" s="38"/>
      <c r="F28" s="38"/>
      <c r="G28" s="38"/>
      <c r="H28" s="38"/>
      <c r="I28" s="38"/>
    </row>
    <row r="29" spans="1:9" ht="30" customHeight="1">
      <c r="A29" s="36" t="s">
        <v>43</v>
      </c>
      <c r="B29" s="37"/>
      <c r="C29" s="37"/>
      <c r="D29" s="37"/>
      <c r="E29" s="37"/>
      <c r="F29" s="37"/>
      <c r="G29" s="37"/>
      <c r="H29" s="37"/>
      <c r="I29" s="37"/>
    </row>
    <row r="30" spans="1:9">
      <c r="B30" s="7"/>
    </row>
  </sheetData>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file>

<file path=customXml/itemProps2.xml><?xml version="1.0" encoding="utf-8"?>
<ds:datastoreItem xmlns:ds="http://schemas.openxmlformats.org/officeDocument/2006/customXml" ds:itemID="{C64E8302-9C83-45F3-BD20-95A7A6A84057}"/>
</file>

<file path=customXml/itemProps3.xml><?xml version="1.0" encoding="utf-8"?>
<ds:datastoreItem xmlns:ds="http://schemas.openxmlformats.org/officeDocument/2006/customXml" ds:itemID="{B5A7A9FD-8CCF-4518-B7D3-472F8A929E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2022-05-18T11:30:32Z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