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Q:\1. REVISED MARKING SHEETS AUGUST 2020\Level 5 Revised Marking sheets\"/>
    </mc:Choice>
  </mc:AlternateContent>
  <bookViews>
    <workbookView xWindow="0" yWindow="0" windowWidth="28800" windowHeight="12030" activeTab="3"/>
  </bookViews>
  <sheets>
    <sheet name="Learners" sheetId="1" r:id="rId1"/>
    <sheet name="Assignment" sheetId="3" r:id="rId2"/>
    <sheet name="Project" sheetId="4" r:id="rId3"/>
    <sheet name="Summary Results Sheet" sheetId="6" r:id="rId4"/>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5" i="4" l="1"/>
  <c r="W15" i="4" l="1"/>
  <c r="F26" i="6" s="1"/>
  <c r="V15" i="4"/>
  <c r="F25" i="6" s="1"/>
  <c r="U15" i="4"/>
  <c r="F24" i="6" s="1"/>
  <c r="T15" i="4"/>
  <c r="F23" i="6" s="1"/>
  <c r="S15" i="4"/>
  <c r="F22" i="6" s="1"/>
  <c r="R15" i="4"/>
  <c r="F21" i="6" s="1"/>
  <c r="Q15" i="4"/>
  <c r="F20" i="6" s="1"/>
  <c r="P15" i="4"/>
  <c r="F19" i="6" s="1"/>
  <c r="O15" i="4"/>
  <c r="F18" i="6" s="1"/>
  <c r="N15" i="4"/>
  <c r="F17" i="6" s="1"/>
  <c r="M15" i="4"/>
  <c r="F16" i="6" s="1"/>
  <c r="L15" i="4"/>
  <c r="F15" i="6" s="1"/>
  <c r="K15" i="4"/>
  <c r="F14" i="6" s="1"/>
  <c r="J15" i="4"/>
  <c r="F13" i="6" s="1"/>
  <c r="I15" i="4"/>
  <c r="F12" i="6" s="1"/>
  <c r="H15" i="4"/>
  <c r="F11" i="6" s="1"/>
  <c r="G15" i="4"/>
  <c r="F10" i="6" s="1"/>
  <c r="F15" i="4"/>
  <c r="F9" i="6" s="1"/>
  <c r="E15" i="4"/>
  <c r="F8" i="6" s="1"/>
  <c r="D15" i="4"/>
  <c r="F7" i="6" s="1"/>
  <c r="W2" i="4"/>
  <c r="V2" i="4"/>
  <c r="U2" i="4"/>
  <c r="T2" i="4"/>
  <c r="S2" i="4"/>
  <c r="R2" i="4"/>
  <c r="Q2" i="4"/>
  <c r="P2" i="4"/>
  <c r="O2" i="4"/>
  <c r="N2" i="4"/>
  <c r="M2" i="4"/>
  <c r="L2" i="4"/>
  <c r="K2" i="4"/>
  <c r="J2" i="4"/>
  <c r="I2" i="4"/>
  <c r="H2" i="4"/>
  <c r="G2" i="4"/>
  <c r="F2" i="4"/>
  <c r="E2" i="4"/>
  <c r="D2" i="4"/>
  <c r="A1" i="4"/>
  <c r="W16" i="3"/>
  <c r="V16" i="3"/>
  <c r="U16" i="3"/>
  <c r="T16" i="3"/>
  <c r="S16" i="3"/>
  <c r="R16" i="3"/>
  <c r="Q16" i="3"/>
  <c r="P16" i="3"/>
  <c r="O16" i="3"/>
  <c r="N16" i="3"/>
  <c r="M16" i="3"/>
  <c r="L16" i="3"/>
  <c r="K16" i="3"/>
  <c r="J16" i="3"/>
  <c r="I16" i="3"/>
  <c r="H16" i="3"/>
  <c r="G16" i="3"/>
  <c r="F16" i="3"/>
  <c r="E16" i="3"/>
  <c r="D16" i="3"/>
  <c r="C16" i="3"/>
  <c r="W2" i="3"/>
  <c r="V2" i="3"/>
  <c r="U2" i="3"/>
  <c r="T2" i="3"/>
  <c r="S2" i="3"/>
  <c r="R2" i="3"/>
  <c r="Q2" i="3"/>
  <c r="P2" i="3"/>
  <c r="O2" i="3"/>
  <c r="N2" i="3"/>
  <c r="M2" i="3"/>
  <c r="L2" i="3"/>
  <c r="K2" i="3"/>
  <c r="J2" i="3"/>
  <c r="I2" i="3"/>
  <c r="H2" i="3"/>
  <c r="G2" i="3"/>
  <c r="F2" i="3"/>
  <c r="E2" i="3"/>
  <c r="D2" i="3"/>
  <c r="A1" i="3"/>
  <c r="D7" i="6" l="1"/>
  <c r="D26" i="6"/>
  <c r="D25" i="6"/>
  <c r="D24" i="6"/>
  <c r="D23" i="6"/>
  <c r="D22" i="6"/>
  <c r="D21" i="6"/>
  <c r="D20" i="6"/>
  <c r="D19" i="6"/>
  <c r="D18" i="6"/>
  <c r="D17" i="6"/>
  <c r="D16" i="6"/>
  <c r="D15" i="6"/>
  <c r="D14" i="6"/>
  <c r="D13" i="6"/>
  <c r="D12" i="6"/>
  <c r="D11" i="6"/>
  <c r="D10" i="6"/>
  <c r="D9" i="6"/>
  <c r="D8" i="6"/>
  <c r="C26" i="6"/>
  <c r="C25" i="6"/>
  <c r="C24" i="6"/>
  <c r="C23" i="6"/>
  <c r="C22" i="6"/>
  <c r="C21" i="6"/>
  <c r="C20" i="6"/>
  <c r="C19" i="6"/>
  <c r="C18" i="6"/>
  <c r="C17" i="6"/>
  <c r="C16" i="6"/>
  <c r="C15" i="6"/>
  <c r="C14" i="6"/>
  <c r="C13" i="6"/>
  <c r="C12" i="6"/>
  <c r="C11" i="6"/>
  <c r="C10" i="6"/>
  <c r="C9" i="6"/>
  <c r="C8" i="6"/>
  <c r="C7" i="6"/>
  <c r="B8" i="6"/>
  <c r="B9" i="6"/>
  <c r="B10" i="6"/>
  <c r="B11" i="6"/>
  <c r="B12" i="6"/>
  <c r="B13" i="6"/>
  <c r="B14" i="6"/>
  <c r="B15" i="6"/>
  <c r="B16" i="6"/>
  <c r="B17" i="6"/>
  <c r="B18" i="6"/>
  <c r="B19" i="6"/>
  <c r="B20" i="6"/>
  <c r="B21" i="6"/>
  <c r="B22" i="6"/>
  <c r="B23" i="6"/>
  <c r="B24" i="6"/>
  <c r="B25" i="6"/>
  <c r="B26" i="6"/>
  <c r="B7" i="6"/>
  <c r="A4" i="6"/>
  <c r="E26" i="6"/>
  <c r="E22" i="6"/>
  <c r="E18" i="6"/>
  <c r="E14" i="6"/>
  <c r="E10" i="6"/>
  <c r="E9" i="6" l="1"/>
  <c r="E13" i="6"/>
  <c r="E17" i="6"/>
  <c r="E21" i="6"/>
  <c r="E25" i="6"/>
  <c r="E7" i="6"/>
  <c r="G7" i="6" s="1"/>
  <c r="H7" i="6" s="1"/>
  <c r="E11" i="6"/>
  <c r="E15" i="6"/>
  <c r="E19" i="6"/>
  <c r="E23" i="6"/>
  <c r="E8" i="6"/>
  <c r="G8" i="6" s="1"/>
  <c r="E12" i="6"/>
  <c r="E16" i="6"/>
  <c r="E20" i="6"/>
  <c r="E24" i="6"/>
  <c r="G26" i="6"/>
  <c r="H26" i="6" s="1"/>
  <c r="G25" i="6" l="1"/>
  <c r="H25" i="6" s="1"/>
  <c r="G24" i="6"/>
  <c r="H24" i="6" s="1"/>
  <c r="G22" i="6"/>
  <c r="H22" i="6" s="1"/>
  <c r="H8" i="6"/>
  <c r="G20" i="6"/>
  <c r="H20" i="6" s="1"/>
  <c r="G9" i="6"/>
  <c r="H9" i="6" s="1"/>
  <c r="G10" i="6"/>
  <c r="H10" i="6" s="1"/>
  <c r="G12" i="6"/>
  <c r="H12" i="6" s="1"/>
  <c r="G16" i="6"/>
  <c r="H16" i="6" s="1"/>
  <c r="G14" i="6"/>
  <c r="H14" i="6" s="1"/>
  <c r="G11" i="6"/>
  <c r="H11" i="6" s="1"/>
  <c r="G13" i="6"/>
  <c r="H13" i="6" s="1"/>
  <c r="G21" i="6"/>
  <c r="H21" i="6" s="1"/>
  <c r="G17" i="6"/>
  <c r="H17" i="6" s="1"/>
  <c r="G19" i="6"/>
  <c r="H19" i="6" s="1"/>
  <c r="G15" i="6"/>
  <c r="H15" i="6" s="1"/>
  <c r="G18" i="6"/>
  <c r="H18" i="6" s="1"/>
  <c r="G23" i="6"/>
  <c r="H23" i="6" s="1"/>
</calcChain>
</file>

<file path=xl/sharedStrings.xml><?xml version="1.0" encoding="utf-8"?>
<sst xmlns="http://schemas.openxmlformats.org/spreadsheetml/2006/main" count="75" uniqueCount="49">
  <si>
    <t>Learners</t>
  </si>
  <si>
    <r>
      <t xml:space="preserve">Enter learner details below </t>
    </r>
    <r>
      <rPr>
        <b/>
        <u/>
        <sz val="11"/>
        <color theme="1"/>
        <rFont val="Calibri"/>
        <family val="2"/>
        <scheme val="minor"/>
      </rPr>
      <t>in alphabetical order</t>
    </r>
    <r>
      <rPr>
        <sz val="11"/>
        <color theme="1"/>
        <rFont val="Calibri"/>
        <family val="2"/>
        <scheme val="minor"/>
      </rPr>
      <t xml:space="preserve"> (by surname)</t>
    </r>
  </si>
  <si>
    <t>Ensure all learners are added before you enter any marks.  If you add learners and sort AFTER you have entered marks, the marks will not be aligned with the correct learners</t>
  </si>
  <si>
    <t>If you have more than 20 learners, use a second spreadsheet</t>
  </si>
  <si>
    <t>*PPSN is required only where two or more similar names</t>
  </si>
  <si>
    <t xml:space="preserve">Enter Learner Marks on Marking Sheets.  Marks are automatically transferred to Results Summary Sheet.  </t>
  </si>
  <si>
    <t>If a learner has been withdrawn, you may indicate this on the Results Summary Sheet</t>
  </si>
  <si>
    <t>No</t>
  </si>
  <si>
    <t>First Name</t>
  </si>
  <si>
    <t>Surname</t>
  </si>
  <si>
    <t>PPSN*</t>
  </si>
  <si>
    <t>Assessment Criteria</t>
  </si>
  <si>
    <t>Max Mark</t>
  </si>
  <si>
    <t>s</t>
  </si>
  <si>
    <t>TOTAL</t>
  </si>
  <si>
    <t>Notes:</t>
  </si>
  <si>
    <t>Numbers display to one decimal point, however calculations are based on the full number as entered</t>
  </si>
  <si>
    <t>If a number turns red, the mark is higher than the maximum mark</t>
  </si>
  <si>
    <t>Laois and Offaly Education and Training Board</t>
  </si>
  <si>
    <t>QQI Module Results Summary Sheet</t>
  </si>
  <si>
    <t>PPSN</t>
  </si>
  <si>
    <t>Assignment</t>
  </si>
  <si>
    <t>Project</t>
  </si>
  <si>
    <t>Total</t>
  </si>
  <si>
    <t>Grade</t>
  </si>
  <si>
    <t>Withdrawn</t>
  </si>
  <si>
    <t>By uploading this spreadsheet to Moodle for IV/EA, the Assessor confirms that the above marks have been transferred correctly from Learner Marking Sheets</t>
  </si>
  <si>
    <r>
      <t xml:space="preserve">This sheet is for internal assessors to record the overall marks of individual candidates.  The marks awarded should be entered on the QQI Business System </t>
    </r>
    <r>
      <rPr>
        <i/>
        <u/>
        <sz val="10.5"/>
        <color theme="1"/>
        <rFont val="Calibri"/>
        <family val="2"/>
        <scheme val="minor"/>
      </rPr>
      <t>prior</t>
    </r>
    <r>
      <rPr>
        <i/>
        <sz val="10.5"/>
        <color theme="1"/>
        <rFont val="Calibri"/>
        <family val="2"/>
        <scheme val="minor"/>
      </rPr>
      <t xml:space="preserve"> to the visit of the External Authenticator</t>
    </r>
  </si>
  <si>
    <t>5N2176 Substance Use - Issues for Youthwork</t>
  </si>
  <si>
    <t>Project 50%</t>
  </si>
  <si>
    <t>Coherent plan based on project brief, detailing systematic and logical approach to the project</t>
  </si>
  <si>
    <t>Project is well structured, detailed, terms of reference interpreted clearly</t>
  </si>
  <si>
    <t>Findings presented clearly</t>
  </si>
  <si>
    <t>Key issues are identified, discussed and analysed with clarity and objectivity</t>
  </si>
  <si>
    <t>Discussion shows insight into the nature of adolescence and the needs of young people</t>
  </si>
  <si>
    <t xml:space="preserve">Comprehensive knowledge of the issue of substance use related to young people and youth work </t>
  </si>
  <si>
    <t>Clear identification of the key features of substance use, young people’s experience, youth work and other responses as appropriate</t>
  </si>
  <si>
    <t>Evidence examined objectively</t>
  </si>
  <si>
    <t>Critical reflection, analysis and evaluation of the conclusions</t>
  </si>
  <si>
    <t>Assignment 1</t>
  </si>
  <si>
    <t>Assignment 2</t>
  </si>
  <si>
    <t>Assignment 1 &amp; Assignment 2 50%</t>
  </si>
  <si>
    <r>
      <t xml:space="preserve">Key issues are identified, discussed and explained with clarity, objectivity </t>
    </r>
    <r>
      <rPr>
        <sz val="11"/>
        <color theme="1"/>
        <rFont val="Calibri"/>
        <family val="2"/>
        <scheme val="minor"/>
      </rPr>
      <t xml:space="preserve">                                       </t>
    </r>
  </si>
  <si>
    <t xml:space="preserve">Specific knowledge of substance use, dependency, interventions, youth work and other responses </t>
  </si>
  <si>
    <t xml:space="preserve">Understanding of key issues relating to substance use among young people </t>
  </si>
  <si>
    <r>
      <t>Findings presented clearly, conclusions show evidence of reflection, critical thinking, and analysis</t>
    </r>
    <r>
      <rPr>
        <b/>
        <sz val="11"/>
        <color theme="1"/>
        <rFont val="Calibri"/>
        <family val="2"/>
        <scheme val="minor"/>
      </rPr>
      <t xml:space="preserve">  </t>
    </r>
    <r>
      <rPr>
        <sz val="11"/>
        <color theme="1"/>
        <rFont val="Calibri"/>
        <family val="2"/>
        <scheme val="minor"/>
      </rPr>
      <t xml:space="preserve">                                           </t>
    </r>
  </si>
  <si>
    <t xml:space="preserve">Key issues are identified, discussed and explained with clarity, objectivity </t>
  </si>
  <si>
    <r>
      <t>Specific knowledge of substance use, dependency, interventions, youth work and other responses</t>
    </r>
    <r>
      <rPr>
        <b/>
        <sz val="11"/>
        <color theme="1"/>
        <rFont val="Calibri"/>
        <family val="2"/>
        <scheme val="minor"/>
      </rPr>
      <t xml:space="preserve"> </t>
    </r>
  </si>
  <si>
    <r>
      <t>Findings presented clearly, conclusions show evidence of reflection, critical thinking, and analysis</t>
    </r>
    <r>
      <rPr>
        <b/>
        <sz val="11"/>
        <color theme="1"/>
        <rFont val="Calibri"/>
        <family val="2"/>
        <scheme val="minor"/>
      </rPr>
      <t xml:space="preserve"> </t>
    </r>
    <r>
      <rPr>
        <sz val="11"/>
        <color theme="1"/>
        <rFont val="Calibri"/>
        <family val="2"/>
        <scheme val="minor"/>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</si>
</sst>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1" x14ac:knownFonts="1">
    <font>
      <sz val="11"/>
      <color theme="1"/>
      <name val="Calibri"/>
      <family val="2"/>
      <scheme val="minor"/>
    </font>
    <font>
      <b/>
      <sz val="11"/>
      <color theme="1"/>
      <name val="Calibri"/>
      <family val="2"/>
      <scheme val="minor"/>
    </font>
    <font>
      <i/>
      <sz val="10"/>
      <color theme="1"/>
      <name val="Calibri"/>
      <family val="2"/>
      <scheme val="minor"/>
    </font>
    <font>
      <b/>
      <sz val="14"/>
      <color theme="1"/>
      <name val="Calibri"/>
      <family val="2"/>
      <scheme val="minor"/>
    </font>
    <font>
      <b/>
      <sz val="20"/>
      <color theme="1"/>
      <name val="Calibri"/>
      <family val="2"/>
      <scheme val="minor"/>
    </font>
    <font>
      <b/>
      <sz val="16"/>
      <color theme="1"/>
      <name val="Calibri"/>
      <family val="2"/>
      <scheme val="minor"/>
    </font>
    <font>
      <b/>
      <sz val="10"/>
      <color theme="1"/>
      <name val="Calibri"/>
      <family val="2"/>
      <scheme val="minor"/>
    </font>
    <font>
      <i/>
      <sz val="10.5"/>
      <color theme="1"/>
      <name val="Calibri"/>
      <family val="2"/>
      <scheme val="minor"/>
    </font>
    <font>
      <i/>
      <u/>
      <sz val="10.5"/>
      <color theme="1"/>
      <name val="Calibri"/>
      <family val="2"/>
      <scheme val="minor"/>
    </font>
    <font>
      <sz val="11"/>
      <color theme="1"/>
      <name val="Wingdings"/>
      <charset val="2"/>
    </font>
    <font>
      <b/>
      <u/>
      <sz val="11"/>
      <color theme="1"/>
      <name val="Calibri"/>
      <family val="2"/>
      <scheme val="minor"/>
    </font>
  </fonts>
  <fills count="5">
    <fill>
      <patternFill patternType="none"/>
    </fill>
    <fill>
      <patternFill patternType="gray125"/>
    </fill>
    <fill>
      <patternFill patternType="solid">
        <fgColor theme="9" tint="0.79998168889431442"/>
        <bgColor indexed="64"/>
      </patternFill>
    </fill>
    <fill>
      <patternFill patternType="solid">
        <fgColor theme="2"/>
        <bgColor indexed="64"/>
      </patternFill>
    </fill>
    <fill>
      <patternFill patternType="solid">
        <fgColor theme="0" tint="-0.14999847407452621"/>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top style="hair">
        <color auto="1"/>
      </top>
      <bottom style="hair">
        <color auto="1"/>
      </bottom>
      <diagonal/>
    </border>
    <border>
      <left style="thin">
        <color auto="1"/>
      </left>
      <right style="thin">
        <color auto="1"/>
      </right>
      <top/>
      <bottom/>
      <diagonal/>
    </border>
    <border>
      <left/>
      <right/>
      <top style="thin">
        <color auto="1"/>
      </top>
      <bottom style="thin">
        <color auto="1"/>
      </bottom>
      <diagonal/>
    </border>
    <border>
      <left style="thin">
        <color auto="1"/>
      </left>
      <right style="thin">
        <color auto="1"/>
      </right>
      <top style="thin">
        <color indexed="64"/>
      </top>
      <bottom/>
      <diagonal/>
    </border>
    <border>
      <left style="thin">
        <color auto="1"/>
      </left>
      <right style="thin">
        <color auto="1"/>
      </right>
      <top/>
      <bottom style="thin">
        <color indexed="64"/>
      </bottom>
      <diagonal/>
    </border>
    <border>
      <left/>
      <right style="thin">
        <color auto="1"/>
      </right>
      <top style="hair">
        <color auto="1"/>
      </top>
      <bottom/>
      <diagonal/>
    </border>
    <border>
      <left/>
      <right style="thin">
        <color auto="1"/>
      </right>
      <top/>
      <bottom/>
      <diagonal/>
    </border>
    <border>
      <left style="thin">
        <color auto="1"/>
      </left>
      <right style="thin">
        <color auto="1"/>
      </right>
      <top style="hair">
        <color auto="1"/>
      </top>
      <bottom/>
      <diagonal/>
    </border>
  </borders>
  <cellStyleXfs count="1">
    <xf numFmtId="0" fontId="0" fillId="0" borderId="0"/>
  </cellStyleXfs>
  <cellXfs count="51">
    <xf numFmtId="0" fontId="0" fillId="0" borderId="0" xfId="0"/>
    <xf numFmtId="0" fontId="0" fillId="0" borderId="0" xfId="0" applyAlignment="1">
      <alignment horizontal="center"/>
    </xf>
    <xf numFmtId="0" fontId="3" fillId="0" borderId="0" xfId="0" applyFont="1"/>
    <xf numFmtId="0" fontId="2" fillId="2" borderId="1" xfId="0" applyFont="1" applyFill="1" applyBorder="1" applyAlignment="1">
      <alignment horizontal="center"/>
    </xf>
    <xf numFmtId="0" fontId="2" fillId="2" borderId="1" xfId="0" applyFont="1" applyFill="1" applyBorder="1"/>
    <xf numFmtId="0" fontId="0" fillId="0" borderId="1" xfId="0" applyBorder="1" applyAlignment="1">
      <alignment horizontal="center"/>
    </xf>
    <xf numFmtId="0" fontId="0" fillId="0" borderId="1" xfId="0" applyBorder="1" applyProtection="1">
      <protection locked="0"/>
    </xf>
    <xf numFmtId="0" fontId="0" fillId="0" borderId="0" xfId="0" applyAlignment="1">
      <alignment vertical="center"/>
    </xf>
    <xf numFmtId="0" fontId="0" fillId="0" borderId="2" xfId="0" applyBorder="1" applyAlignment="1">
      <alignment vertical="top" wrapText="1"/>
    </xf>
    <xf numFmtId="0" fontId="0" fillId="2" borderId="4" xfId="0" applyFill="1" applyBorder="1" applyAlignment="1">
      <alignment vertical="center"/>
    </xf>
    <xf numFmtId="164" fontId="0" fillId="2" borderId="1" xfId="0" applyNumberFormat="1" applyFill="1" applyBorder="1" applyAlignment="1">
      <alignment horizontal="center" vertical="center"/>
    </xf>
    <xf numFmtId="0" fontId="1" fillId="2" borderId="1" xfId="0" applyFont="1" applyFill="1" applyBorder="1" applyAlignment="1">
      <alignment vertical="center"/>
    </xf>
    <xf numFmtId="0" fontId="0" fillId="2" borderId="1" xfId="0" applyFill="1" applyBorder="1"/>
    <xf numFmtId="0" fontId="1" fillId="2" borderId="1" xfId="0" applyFont="1" applyFill="1" applyBorder="1" applyAlignment="1">
      <alignment horizontal="center" vertical="center" wrapText="1"/>
    </xf>
    <xf numFmtId="0" fontId="4" fillId="0" borderId="0" xfId="0" applyFont="1"/>
    <xf numFmtId="0" fontId="5" fillId="0" borderId="0" xfId="0" applyFont="1"/>
    <xf numFmtId="0" fontId="0" fillId="0" borderId="1" xfId="0" applyBorder="1" applyAlignment="1" applyProtection="1">
      <alignment horizontal="left"/>
      <protection locked="0"/>
    </xf>
    <xf numFmtId="0" fontId="6" fillId="2" borderId="1" xfId="0" applyFont="1" applyFill="1" applyBorder="1" applyAlignment="1">
      <alignment vertical="center" wrapText="1"/>
    </xf>
    <xf numFmtId="0" fontId="6" fillId="2" borderId="1" xfId="0" applyFont="1" applyFill="1" applyBorder="1" applyAlignment="1">
      <alignment horizontal="center" vertical="center" wrapText="1"/>
    </xf>
    <xf numFmtId="0" fontId="0" fillId="0" borderId="0" xfId="0" applyAlignment="1" applyProtection="1">
      <alignment horizontal="center"/>
      <protection locked="0"/>
    </xf>
    <xf numFmtId="0" fontId="0" fillId="0" borderId="1" xfId="0" applyFill="1" applyBorder="1" applyAlignment="1">
      <alignment horizontal="center" vertical="center"/>
    </xf>
    <xf numFmtId="0" fontId="0" fillId="4" borderId="1" xfId="0" applyFill="1" applyBorder="1" applyAlignment="1">
      <alignment horizontal="center" vertical="center"/>
    </xf>
    <xf numFmtId="0" fontId="9" fillId="0" borderId="0" xfId="0" applyFont="1" applyAlignment="1">
      <alignment horizontal="right" vertical="top"/>
    </xf>
    <xf numFmtId="0" fontId="0" fillId="4" borderId="1" xfId="0" applyFill="1" applyBorder="1" applyAlignment="1">
      <alignment horizontal="left" vertical="center"/>
    </xf>
    <xf numFmtId="0" fontId="0" fillId="4" borderId="1" xfId="0" applyFill="1" applyBorder="1" applyAlignment="1" applyProtection="1">
      <alignment horizontal="center" vertical="center"/>
      <protection locked="0"/>
    </xf>
    <xf numFmtId="0" fontId="0" fillId="0" borderId="1" xfId="0" applyBorder="1" applyAlignment="1">
      <alignment horizontal="center" vertical="center"/>
    </xf>
    <xf numFmtId="0" fontId="0" fillId="0" borderId="1" xfId="0" applyBorder="1" applyAlignment="1">
      <alignment horizontal="left" vertical="center"/>
    </xf>
    <xf numFmtId="0" fontId="0" fillId="0" borderId="1" xfId="0" applyBorder="1" applyAlignment="1" applyProtection="1">
      <alignment horizontal="center" vertical="center"/>
      <protection locked="0"/>
    </xf>
    <xf numFmtId="164" fontId="0" fillId="0" borderId="9" xfId="0" applyNumberFormat="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0" xfId="0" applyFont="1" applyBorder="1" applyAlignment="1">
      <alignment vertical="top" wrapText="1"/>
    </xf>
    <xf numFmtId="164" fontId="0" fillId="0" borderId="9" xfId="0" applyNumberFormat="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2" borderId="5" xfId="0" applyFill="1" applyBorder="1" applyAlignment="1">
      <alignment horizontal="center" vertical="center" textRotation="90"/>
    </xf>
    <xf numFmtId="0" fontId="0" fillId="2" borderId="3" xfId="0" applyFill="1" applyBorder="1" applyAlignment="1">
      <alignment horizontal="center" vertical="center" textRotation="90"/>
    </xf>
    <xf numFmtId="0" fontId="0" fillId="2" borderId="6" xfId="0" applyFill="1" applyBorder="1" applyAlignment="1">
      <alignment horizontal="center" vertical="center" textRotation="90"/>
    </xf>
    <xf numFmtId="0" fontId="7" fillId="0" borderId="0" xfId="0" applyFont="1" applyBorder="1" applyAlignment="1">
      <alignment horizontal="center" vertical="center" wrapText="1"/>
    </xf>
    <xf numFmtId="0" fontId="0" fillId="0" borderId="0" xfId="0" applyBorder="1" applyAlignment="1">
      <alignment wrapText="1"/>
    </xf>
    <xf numFmtId="0" fontId="0" fillId="0" borderId="0" xfId="0" applyAlignment="1">
      <alignment wrapText="1"/>
    </xf>
    <xf numFmtId="0" fontId="0" fillId="0" borderId="0" xfId="0" applyAlignment="1">
      <alignment vertical="center"/>
    </xf>
    <xf numFmtId="0" fontId="3" fillId="0" borderId="0" xfId="0" applyFont="1"/>
    <xf numFmtId="0" fontId="1" fillId="3" borderId="4" xfId="0" applyFont="1" applyFill="1" applyBorder="1" applyAlignment="1" applyProtection="1">
      <alignment vertical="top"/>
    </xf>
    <xf numFmtId="0" fontId="0" fillId="3" borderId="4" xfId="0" applyFill="1" applyBorder="1" applyProtection="1"/>
    <xf numFmtId="0" fontId="0" fillId="3" borderId="4" xfId="0" applyFill="1" applyBorder="1" applyAlignment="1" applyProtection="1">
      <alignment horizontal="center"/>
    </xf>
    <xf numFmtId="164" fontId="0" fillId="3" borderId="1" xfId="0" applyNumberFormat="1" applyFill="1" applyBorder="1" applyAlignment="1" applyProtection="1">
      <alignment horizontal="center" vertical="center"/>
    </xf>
    <xf numFmtId="0" fontId="0" fillId="0" borderId="0" xfId="0" applyProtection="1"/>
    <xf numFmtId="0" fontId="1" fillId="0" borderId="0" xfId="0" applyFont="1" applyAlignment="1">
      <alignment vertical="center"/>
    </xf>
    <xf numFmtId="0" fontId="6" fillId="0" borderId="0" xfId="0" applyFont="1" applyAlignment="1">
      <alignment horizontal="center" vertical="center" wrapText="1"/>
    </xf>
    <xf numFmtId="0" fontId="0" fillId="0" borderId="0" xfId="0" applyAlignment="1">
      <alignment wrapText="1"/>
    </xf>
  </cellXfs>
  <cellStyles count="1">
    <cellStyle name="Normal" xfId="0" builtinId="0"/>
  </cellStyles>
  <dxfs count="206">
    <dxf>
      <font>
        <color theme="0"/>
      </font>
      <fill>
        <patternFill>
          <bgColor rgb="FFFF0000"/>
        </patternFill>
      </fill>
    </dxf>
    <dxf>
      <font>
        <color theme="0"/>
      </font>
      <fill>
        <patternFill>
          <bgColor rgb="FFFF0000"/>
        </patternFill>
      </fill>
    </dxf>
    <dxf>
      <font>
        <color theme="0"/>
      </font>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7</xdr:col>
      <xdr:colOff>276225</xdr:colOff>
      <xdr:row>0</xdr:row>
      <xdr:rowOff>66675</xdr:rowOff>
    </xdr:from>
    <xdr:to>
      <xdr:col>8</xdr:col>
      <xdr:colOff>838200</xdr:colOff>
      <xdr:row>1</xdr:row>
      <xdr:rowOff>225052</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877175" y="66675"/>
          <a:ext cx="1466850" cy="49175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D30"/>
  <sheetViews>
    <sheetView workbookViewId="0">
      <selection activeCell="C19" sqref="C19"/>
    </sheetView>
  </sheetViews>
  <sheetFormatPr defaultRowHeight="15" x14ac:dyDescent="0.25"/>
  <cols>
    <col min="2" max="2" width="22" customWidth="1"/>
    <col min="3" max="3" width="16.7109375" customWidth="1"/>
    <col min="4" max="4" width="16.28515625" customWidth="1"/>
  </cols>
  <sheetData>
    <row r="1" spans="1:4" ht="18.75" x14ac:dyDescent="0.3">
      <c r="A1" s="2" t="s">
        <v>28</v>
      </c>
    </row>
    <row r="2" spans="1:4" ht="25.5" customHeight="1" x14ac:dyDescent="0.3">
      <c r="A2" s="2" t="s">
        <v>0</v>
      </c>
    </row>
    <row r="3" spans="1:4" ht="15.75" customHeight="1" x14ac:dyDescent="0.25">
      <c r="A3" t="s">
        <v>1</v>
      </c>
    </row>
    <row r="4" spans="1:4" x14ac:dyDescent="0.25">
      <c r="A4" t="s">
        <v>2</v>
      </c>
    </row>
    <row r="5" spans="1:4" x14ac:dyDescent="0.25">
      <c r="A5" t="s">
        <v>3</v>
      </c>
    </row>
    <row r="6" spans="1:4" x14ac:dyDescent="0.25">
      <c r="A6" t="s">
        <v>4</v>
      </c>
    </row>
    <row r="7" spans="1:4" x14ac:dyDescent="0.25">
      <c r="A7" t="s">
        <v>5</v>
      </c>
    </row>
    <row r="8" spans="1:4" x14ac:dyDescent="0.25">
      <c r="A8" t="s">
        <v>6</v>
      </c>
    </row>
    <row r="10" spans="1:4" x14ac:dyDescent="0.25">
      <c r="A10" s="3" t="s">
        <v>7</v>
      </c>
      <c r="B10" s="4" t="s">
        <v>8</v>
      </c>
      <c r="C10" s="4" t="s">
        <v>9</v>
      </c>
      <c r="D10" s="4" t="s">
        <v>10</v>
      </c>
    </row>
    <row r="11" spans="1:4" x14ac:dyDescent="0.25">
      <c r="A11" s="5">
        <v>1</v>
      </c>
      <c r="B11" s="16"/>
      <c r="C11" s="16"/>
      <c r="D11" s="6"/>
    </row>
    <row r="12" spans="1:4" x14ac:dyDescent="0.25">
      <c r="A12" s="5">
        <v>2</v>
      </c>
      <c r="B12" s="16"/>
      <c r="C12" s="16"/>
      <c r="D12" s="6"/>
    </row>
    <row r="13" spans="1:4" x14ac:dyDescent="0.25">
      <c r="A13" s="5">
        <v>3</v>
      </c>
      <c r="B13" s="16"/>
      <c r="C13" s="16"/>
      <c r="D13" s="6"/>
    </row>
    <row r="14" spans="1:4" x14ac:dyDescent="0.25">
      <c r="A14" s="5">
        <v>4</v>
      </c>
      <c r="B14" s="16"/>
      <c r="C14" s="16"/>
      <c r="D14" s="6"/>
    </row>
    <row r="15" spans="1:4" x14ac:dyDescent="0.25">
      <c r="A15" s="5">
        <v>5</v>
      </c>
      <c r="B15" s="16"/>
      <c r="C15" s="16"/>
      <c r="D15" s="6"/>
    </row>
    <row r="16" spans="1:4" x14ac:dyDescent="0.25">
      <c r="A16" s="5">
        <v>6</v>
      </c>
      <c r="B16" s="16"/>
      <c r="C16" s="16"/>
      <c r="D16" s="6"/>
    </row>
    <row r="17" spans="1:4" x14ac:dyDescent="0.25">
      <c r="A17" s="5">
        <v>7</v>
      </c>
      <c r="B17" s="16"/>
      <c r="C17" s="16"/>
      <c r="D17" s="6"/>
    </row>
    <row r="18" spans="1:4" x14ac:dyDescent="0.25">
      <c r="A18" s="5">
        <v>8</v>
      </c>
      <c r="B18" s="16"/>
      <c r="C18" s="16"/>
      <c r="D18" s="6"/>
    </row>
    <row r="19" spans="1:4" x14ac:dyDescent="0.25">
      <c r="A19" s="5">
        <v>9</v>
      </c>
      <c r="B19" s="16"/>
      <c r="C19" s="16"/>
      <c r="D19" s="6"/>
    </row>
    <row r="20" spans="1:4" x14ac:dyDescent="0.25">
      <c r="A20" s="5">
        <v>10</v>
      </c>
      <c r="B20" s="16"/>
      <c r="C20" s="16"/>
      <c r="D20" s="6"/>
    </row>
    <row r="21" spans="1:4" x14ac:dyDescent="0.25">
      <c r="A21" s="5">
        <v>11</v>
      </c>
      <c r="B21" s="16"/>
      <c r="C21" s="16"/>
      <c r="D21" s="6"/>
    </row>
    <row r="22" spans="1:4" x14ac:dyDescent="0.25">
      <c r="A22" s="5">
        <v>12</v>
      </c>
      <c r="B22" s="16"/>
      <c r="C22" s="16"/>
      <c r="D22" s="6"/>
    </row>
    <row r="23" spans="1:4" x14ac:dyDescent="0.25">
      <c r="A23" s="5">
        <v>13</v>
      </c>
      <c r="B23" s="16"/>
      <c r="C23" s="16"/>
      <c r="D23" s="6"/>
    </row>
    <row r="24" spans="1:4" x14ac:dyDescent="0.25">
      <c r="A24" s="5">
        <v>14</v>
      </c>
      <c r="B24" s="16"/>
      <c r="C24" s="16"/>
      <c r="D24" s="6"/>
    </row>
    <row r="25" spans="1:4" x14ac:dyDescent="0.25">
      <c r="A25" s="5">
        <v>15</v>
      </c>
      <c r="B25" s="16"/>
      <c r="C25" s="16"/>
      <c r="D25" s="6"/>
    </row>
    <row r="26" spans="1:4" x14ac:dyDescent="0.25">
      <c r="A26" s="5">
        <v>16</v>
      </c>
      <c r="B26" s="16"/>
      <c r="C26" s="16"/>
      <c r="D26" s="6"/>
    </row>
    <row r="27" spans="1:4" x14ac:dyDescent="0.25">
      <c r="A27" s="5">
        <v>17</v>
      </c>
      <c r="B27" s="16"/>
      <c r="C27" s="16"/>
      <c r="D27" s="6"/>
    </row>
    <row r="28" spans="1:4" x14ac:dyDescent="0.25">
      <c r="A28" s="5">
        <v>18</v>
      </c>
      <c r="B28" s="16"/>
      <c r="C28" s="16"/>
      <c r="D28" s="6"/>
    </row>
    <row r="29" spans="1:4" x14ac:dyDescent="0.25">
      <c r="A29" s="5">
        <v>19</v>
      </c>
      <c r="B29" s="16"/>
      <c r="C29" s="16"/>
      <c r="D29" s="6"/>
    </row>
    <row r="30" spans="1:4" x14ac:dyDescent="0.25">
      <c r="A30" s="5">
        <v>20</v>
      </c>
      <c r="B30" s="16"/>
      <c r="C30" s="16"/>
      <c r="D30" s="6"/>
    </row>
  </sheetData>
  <sheetProtection algorithmName="SHA-512" hashValue="Qp3Q9erw2HCIgZ+rX0nz3MFZ7/FDnqTVqu4uanxaE8nQu9CVNllrZHLsDt1ftnl7OLGZVfZrs2pEdsaS63K1kA==" saltValue="M2QOPXu+Ng02V/V1K2yp5w==" spinCount="100000" sheet="1" objects="1" scenarios="1" selectLockedCells="1"/>
  <sortState ref="B11:D30">
    <sortCondition ref="C11:C30"/>
    <sortCondition ref="B11:B30"/>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W19"/>
  <sheetViews>
    <sheetView workbookViewId="0">
      <pane xSplit="2" ySplit="5" topLeftCell="C6" activePane="bottomRight" state="frozen"/>
      <selection pane="topRight" activeCell="C1" sqref="C1"/>
      <selection pane="bottomLeft" activeCell="A6" sqref="A6"/>
      <selection pane="bottomRight" activeCell="L15" sqref="L15"/>
    </sheetView>
  </sheetViews>
  <sheetFormatPr defaultRowHeight="15" x14ac:dyDescent="0.25"/>
  <cols>
    <col min="1" max="1" width="6.140625" customWidth="1"/>
    <col min="2" max="2" width="54.85546875" customWidth="1"/>
    <col min="4" max="23" width="6" customWidth="1"/>
  </cols>
  <sheetData>
    <row r="1" spans="1:23" ht="18.75" x14ac:dyDescent="0.3">
      <c r="A1" s="2" t="str">
        <f>Learners!A1</f>
        <v>5N2176 Substance Use - Issues for Youthwork</v>
      </c>
    </row>
    <row r="2" spans="1:23" x14ac:dyDescent="0.25">
      <c r="D2" s="35" t="str">
        <f>Learners!$C11&amp;", "&amp;Learners!$B11</f>
        <v xml:space="preserve">, </v>
      </c>
      <c r="E2" s="35" t="str">
        <f>Learners!$C12&amp;", "&amp;Learners!$B12</f>
        <v xml:space="preserve">, </v>
      </c>
      <c r="F2" s="35" t="str">
        <f>Learners!$C13&amp;", "&amp;Learners!$B13</f>
        <v xml:space="preserve">, </v>
      </c>
      <c r="G2" s="35" t="str">
        <f>Learners!$C14&amp;", "&amp;Learners!$B14</f>
        <v xml:space="preserve">, </v>
      </c>
      <c r="H2" s="35" t="str">
        <f>Learners!$C15&amp;", "&amp;Learners!$B15</f>
        <v xml:space="preserve">, </v>
      </c>
      <c r="I2" s="35" t="str">
        <f>Learners!$C16&amp;", "&amp;Learners!$B16</f>
        <v xml:space="preserve">, </v>
      </c>
      <c r="J2" s="35" t="str">
        <f>Learners!$C17&amp;", "&amp;Learners!$B17</f>
        <v xml:space="preserve">, </v>
      </c>
      <c r="K2" s="35" t="str">
        <f>Learners!$C18&amp;", "&amp;Learners!$B18</f>
        <v xml:space="preserve">, </v>
      </c>
      <c r="L2" s="35" t="str">
        <f>Learners!$C19&amp;", "&amp;Learners!$B19</f>
        <v xml:space="preserve">, </v>
      </c>
      <c r="M2" s="35" t="str">
        <f>Learners!$C20&amp;", "&amp;Learners!$B20</f>
        <v xml:space="preserve">, </v>
      </c>
      <c r="N2" s="35" t="str">
        <f>Learners!$C21&amp;", "&amp;Learners!$B21</f>
        <v xml:space="preserve">, </v>
      </c>
      <c r="O2" s="35" t="str">
        <f>Learners!$C22&amp;", "&amp;Learners!$B22</f>
        <v xml:space="preserve">, </v>
      </c>
      <c r="P2" s="35" t="str">
        <f>Learners!$C23&amp;", "&amp;Learners!$B23</f>
        <v xml:space="preserve">, </v>
      </c>
      <c r="Q2" s="35" t="str">
        <f>Learners!$C24&amp;", "&amp;Learners!$B24</f>
        <v xml:space="preserve">, </v>
      </c>
      <c r="R2" s="35" t="str">
        <f>Learners!$C25&amp;", "&amp;Learners!$B25</f>
        <v xml:space="preserve">, </v>
      </c>
      <c r="S2" s="35" t="str">
        <f>Learners!$C26&amp;", "&amp;Learners!$B26</f>
        <v xml:space="preserve">, </v>
      </c>
      <c r="T2" s="35" t="str">
        <f>Learners!$C27&amp;", "&amp;Learners!$B27</f>
        <v xml:space="preserve">, </v>
      </c>
      <c r="U2" s="35" t="str">
        <f>Learners!$C28&amp;", "&amp;Learners!$B28</f>
        <v xml:space="preserve">, </v>
      </c>
      <c r="V2" s="35" t="str">
        <f>Learners!$C29&amp;", "&amp;Learners!$B29</f>
        <v xml:space="preserve">, </v>
      </c>
      <c r="W2" s="35" t="str">
        <f>Learners!$C30&amp;", "&amp;Learners!$B30</f>
        <v xml:space="preserve">, </v>
      </c>
    </row>
    <row r="3" spans="1:23" ht="18.75" x14ac:dyDescent="0.3">
      <c r="A3" s="42" t="s">
        <v>41</v>
      </c>
      <c r="B3" s="42"/>
      <c r="D3" s="36"/>
      <c r="E3" s="36"/>
      <c r="F3" s="36"/>
      <c r="G3" s="36"/>
      <c r="H3" s="36"/>
      <c r="I3" s="36"/>
      <c r="J3" s="36"/>
      <c r="K3" s="36"/>
      <c r="L3" s="36"/>
      <c r="M3" s="36"/>
      <c r="N3" s="36"/>
      <c r="O3" s="36"/>
      <c r="P3" s="36"/>
      <c r="Q3" s="36"/>
      <c r="R3" s="36"/>
      <c r="S3" s="36"/>
      <c r="T3" s="36"/>
      <c r="U3" s="36"/>
      <c r="V3" s="36"/>
      <c r="W3" s="36"/>
    </row>
    <row r="4" spans="1:23" x14ac:dyDescent="0.25">
      <c r="D4" s="36"/>
      <c r="E4" s="36"/>
      <c r="F4" s="36"/>
      <c r="G4" s="36"/>
      <c r="H4" s="36"/>
      <c r="I4" s="36"/>
      <c r="J4" s="36"/>
      <c r="K4" s="36"/>
      <c r="L4" s="36"/>
      <c r="M4" s="36"/>
      <c r="N4" s="36"/>
      <c r="O4" s="36"/>
      <c r="P4" s="36"/>
      <c r="Q4" s="36"/>
      <c r="R4" s="36"/>
      <c r="S4" s="36"/>
      <c r="T4" s="36"/>
      <c r="U4" s="36"/>
      <c r="V4" s="36"/>
      <c r="W4" s="36"/>
    </row>
    <row r="5" spans="1:23" ht="30" x14ac:dyDescent="0.25">
      <c r="A5" s="11" t="s">
        <v>11</v>
      </c>
      <c r="B5" s="12"/>
      <c r="C5" s="13" t="s">
        <v>12</v>
      </c>
      <c r="D5" s="37"/>
      <c r="E5" s="37"/>
      <c r="F5" s="37"/>
      <c r="G5" s="37"/>
      <c r="H5" s="37"/>
      <c r="I5" s="37"/>
      <c r="J5" s="37"/>
      <c r="K5" s="37"/>
      <c r="L5" s="37"/>
      <c r="M5" s="37"/>
      <c r="N5" s="37"/>
      <c r="O5" s="37"/>
      <c r="P5" s="37"/>
      <c r="Q5" s="37"/>
      <c r="R5" s="37"/>
      <c r="S5" s="37"/>
      <c r="T5" s="37"/>
      <c r="U5" s="37"/>
      <c r="V5" s="37"/>
      <c r="W5" s="37"/>
    </row>
    <row r="6" spans="1:23" s="47" customFormat="1" ht="30" customHeight="1" x14ac:dyDescent="0.25">
      <c r="A6" s="43" t="s">
        <v>39</v>
      </c>
      <c r="B6" s="44"/>
      <c r="C6" s="45"/>
      <c r="D6" s="46"/>
      <c r="E6" s="46"/>
      <c r="F6" s="46"/>
      <c r="G6" s="46"/>
      <c r="H6" s="46"/>
      <c r="I6" s="46"/>
      <c r="J6" s="46"/>
      <c r="K6" s="46"/>
      <c r="L6" s="46"/>
      <c r="M6" s="46"/>
      <c r="N6" s="46"/>
      <c r="O6" s="46"/>
      <c r="P6" s="46"/>
      <c r="Q6" s="46"/>
      <c r="R6" s="46"/>
      <c r="S6" s="46"/>
      <c r="T6" s="46"/>
      <c r="U6" s="46"/>
      <c r="V6" s="46"/>
      <c r="W6" s="46"/>
    </row>
    <row r="7" spans="1:23" ht="30" x14ac:dyDescent="0.25">
      <c r="A7" s="22" t="s">
        <v>13</v>
      </c>
      <c r="B7" s="8" t="s">
        <v>42</v>
      </c>
      <c r="C7" s="33">
        <v>10</v>
      </c>
      <c r="D7" s="32"/>
      <c r="E7" s="32"/>
      <c r="F7" s="32"/>
      <c r="G7" s="32"/>
      <c r="H7" s="32"/>
      <c r="I7" s="32"/>
      <c r="J7" s="32"/>
      <c r="K7" s="32"/>
      <c r="L7" s="32"/>
      <c r="M7" s="32"/>
      <c r="N7" s="32"/>
      <c r="O7" s="32"/>
      <c r="P7" s="32"/>
      <c r="Q7" s="32"/>
      <c r="R7" s="32"/>
      <c r="S7" s="32"/>
      <c r="T7" s="32"/>
      <c r="U7" s="32"/>
      <c r="V7" s="32"/>
      <c r="W7" s="32"/>
    </row>
    <row r="8" spans="1:23" ht="30" x14ac:dyDescent="0.25">
      <c r="A8" s="22" t="s">
        <v>13</v>
      </c>
      <c r="B8" s="8" t="s">
        <v>43</v>
      </c>
      <c r="C8" s="34">
        <v>5</v>
      </c>
      <c r="D8" s="32"/>
      <c r="E8" s="32"/>
      <c r="F8" s="32"/>
      <c r="G8" s="32"/>
      <c r="H8" s="32"/>
      <c r="I8" s="32"/>
      <c r="J8" s="32"/>
      <c r="K8" s="32"/>
      <c r="L8" s="32"/>
      <c r="M8" s="32"/>
      <c r="N8" s="32"/>
      <c r="O8" s="32"/>
      <c r="P8" s="32"/>
      <c r="Q8" s="32"/>
      <c r="R8" s="32"/>
      <c r="S8" s="32"/>
      <c r="T8" s="32"/>
      <c r="U8" s="32"/>
      <c r="V8" s="32"/>
      <c r="W8" s="32"/>
    </row>
    <row r="9" spans="1:23" ht="30" x14ac:dyDescent="0.25">
      <c r="A9" s="22" t="s">
        <v>13</v>
      </c>
      <c r="B9" s="8" t="s">
        <v>44</v>
      </c>
      <c r="C9" s="34">
        <v>5</v>
      </c>
      <c r="D9" s="32"/>
      <c r="E9" s="32"/>
      <c r="F9" s="32"/>
      <c r="G9" s="32"/>
      <c r="H9" s="32"/>
      <c r="I9" s="32"/>
      <c r="J9" s="32"/>
      <c r="K9" s="32"/>
      <c r="L9" s="32"/>
      <c r="M9" s="32"/>
      <c r="N9" s="32"/>
      <c r="O9" s="32"/>
      <c r="P9" s="32"/>
      <c r="Q9" s="32"/>
      <c r="R9" s="32"/>
      <c r="S9" s="32"/>
      <c r="T9" s="32"/>
      <c r="U9" s="32"/>
      <c r="V9" s="32"/>
      <c r="W9" s="32"/>
    </row>
    <row r="10" spans="1:23" ht="30" customHeight="1" x14ac:dyDescent="0.25">
      <c r="A10" s="22" t="s">
        <v>13</v>
      </c>
      <c r="B10" s="8" t="s">
        <v>45</v>
      </c>
      <c r="C10" s="34">
        <v>5</v>
      </c>
      <c r="D10" s="32"/>
      <c r="E10" s="32"/>
      <c r="F10" s="32"/>
      <c r="G10" s="32"/>
      <c r="H10" s="32"/>
      <c r="I10" s="32"/>
      <c r="J10" s="32"/>
      <c r="K10" s="32"/>
      <c r="L10" s="32"/>
      <c r="M10" s="32"/>
      <c r="N10" s="32"/>
      <c r="O10" s="32"/>
      <c r="P10" s="32"/>
      <c r="Q10" s="32"/>
      <c r="R10" s="32"/>
      <c r="S10" s="32"/>
      <c r="T10" s="32"/>
      <c r="U10" s="32"/>
      <c r="V10" s="32"/>
      <c r="W10" s="32"/>
    </row>
    <row r="11" spans="1:23" s="47" customFormat="1" ht="30" customHeight="1" x14ac:dyDescent="0.25">
      <c r="A11" s="43" t="s">
        <v>40</v>
      </c>
      <c r="B11" s="44"/>
      <c r="C11" s="45"/>
      <c r="D11" s="46"/>
      <c r="E11" s="46"/>
      <c r="F11" s="46"/>
      <c r="G11" s="46"/>
      <c r="H11" s="46"/>
      <c r="I11" s="46"/>
      <c r="J11" s="46"/>
      <c r="K11" s="46"/>
      <c r="L11" s="46"/>
      <c r="M11" s="46"/>
      <c r="N11" s="46"/>
      <c r="O11" s="46"/>
      <c r="P11" s="46"/>
      <c r="Q11" s="46"/>
      <c r="R11" s="46"/>
      <c r="S11" s="46"/>
      <c r="T11" s="46"/>
      <c r="U11" s="46"/>
      <c r="V11" s="46"/>
      <c r="W11" s="46"/>
    </row>
    <row r="12" spans="1:23" ht="30" x14ac:dyDescent="0.25">
      <c r="A12" s="22" t="s">
        <v>13</v>
      </c>
      <c r="B12" s="31" t="s">
        <v>46</v>
      </c>
      <c r="C12" s="33">
        <v>10</v>
      </c>
      <c r="D12" s="32"/>
      <c r="E12" s="32"/>
      <c r="F12" s="32"/>
      <c r="G12" s="32"/>
      <c r="H12" s="32"/>
      <c r="I12" s="32"/>
      <c r="J12" s="32"/>
      <c r="K12" s="32"/>
      <c r="L12" s="32"/>
      <c r="M12" s="32"/>
      <c r="N12" s="32"/>
      <c r="O12" s="32"/>
      <c r="P12" s="32"/>
      <c r="Q12" s="32"/>
      <c r="R12" s="32"/>
      <c r="S12" s="32"/>
      <c r="T12" s="32"/>
      <c r="U12" s="32"/>
      <c r="V12" s="32"/>
      <c r="W12" s="32"/>
    </row>
    <row r="13" spans="1:23" ht="30" x14ac:dyDescent="0.25">
      <c r="A13" s="22" t="s">
        <v>13</v>
      </c>
      <c r="B13" s="31" t="s">
        <v>47</v>
      </c>
      <c r="C13" s="34">
        <v>5</v>
      </c>
      <c r="D13" s="32"/>
      <c r="E13" s="32"/>
      <c r="F13" s="32"/>
      <c r="G13" s="32"/>
      <c r="H13" s="32"/>
      <c r="I13" s="32"/>
      <c r="J13" s="32"/>
      <c r="K13" s="32"/>
      <c r="L13" s="32"/>
      <c r="M13" s="32"/>
      <c r="N13" s="32"/>
      <c r="O13" s="32"/>
      <c r="P13" s="32"/>
      <c r="Q13" s="32"/>
      <c r="R13" s="32"/>
      <c r="S13" s="32"/>
      <c r="T13" s="32"/>
      <c r="U13" s="32"/>
      <c r="V13" s="32"/>
      <c r="W13" s="32"/>
    </row>
    <row r="14" spans="1:23" ht="30" x14ac:dyDescent="0.25">
      <c r="A14" s="22" t="s">
        <v>13</v>
      </c>
      <c r="B14" s="31" t="s">
        <v>44</v>
      </c>
      <c r="C14" s="34">
        <v>5</v>
      </c>
      <c r="D14" s="32"/>
      <c r="E14" s="32"/>
      <c r="F14" s="32"/>
      <c r="G14" s="32"/>
      <c r="H14" s="32"/>
      <c r="I14" s="32"/>
      <c r="J14" s="32"/>
      <c r="K14" s="32"/>
      <c r="L14" s="32"/>
      <c r="M14" s="32"/>
      <c r="N14" s="32"/>
      <c r="O14" s="32"/>
      <c r="P14" s="32"/>
      <c r="Q14" s="32"/>
      <c r="R14" s="32"/>
      <c r="S14" s="32"/>
      <c r="T14" s="32"/>
      <c r="U14" s="32"/>
      <c r="V14" s="32"/>
      <c r="W14" s="32"/>
    </row>
    <row r="15" spans="1:23" ht="35.25" customHeight="1" x14ac:dyDescent="0.25">
      <c r="A15" s="22" t="s">
        <v>13</v>
      </c>
      <c r="B15" s="31" t="s">
        <v>48</v>
      </c>
      <c r="C15" s="34">
        <v>5</v>
      </c>
      <c r="D15" s="32"/>
      <c r="E15" s="32"/>
      <c r="F15" s="32"/>
      <c r="G15" s="32"/>
      <c r="H15" s="32"/>
      <c r="I15" s="32"/>
      <c r="J15" s="32"/>
      <c r="K15" s="32"/>
      <c r="L15" s="32"/>
      <c r="M15" s="32"/>
      <c r="N15" s="32"/>
      <c r="O15" s="32"/>
      <c r="P15" s="32"/>
      <c r="Q15" s="32"/>
      <c r="R15" s="32"/>
      <c r="S15" s="32"/>
      <c r="T15" s="32"/>
      <c r="U15" s="32"/>
      <c r="V15" s="32"/>
      <c r="W15" s="32"/>
    </row>
    <row r="16" spans="1:23" x14ac:dyDescent="0.25">
      <c r="A16" s="9" t="s">
        <v>14</v>
      </c>
      <c r="B16" s="9"/>
      <c r="C16" s="10">
        <f t="shared" ref="C16:W16" si="0">SUM(C6:C15)</f>
        <v>50</v>
      </c>
      <c r="D16" s="10">
        <f t="shared" si="0"/>
        <v>0</v>
      </c>
      <c r="E16" s="10">
        <f t="shared" si="0"/>
        <v>0</v>
      </c>
      <c r="F16" s="10">
        <f t="shared" si="0"/>
        <v>0</v>
      </c>
      <c r="G16" s="10">
        <f t="shared" si="0"/>
        <v>0</v>
      </c>
      <c r="H16" s="10">
        <f t="shared" si="0"/>
        <v>0</v>
      </c>
      <c r="I16" s="10">
        <f t="shared" si="0"/>
        <v>0</v>
      </c>
      <c r="J16" s="10">
        <f t="shared" si="0"/>
        <v>0</v>
      </c>
      <c r="K16" s="10">
        <f t="shared" si="0"/>
        <v>0</v>
      </c>
      <c r="L16" s="10">
        <f t="shared" si="0"/>
        <v>0</v>
      </c>
      <c r="M16" s="10">
        <f t="shared" si="0"/>
        <v>0</v>
      </c>
      <c r="N16" s="10">
        <f t="shared" si="0"/>
        <v>0</v>
      </c>
      <c r="O16" s="10">
        <f t="shared" si="0"/>
        <v>0</v>
      </c>
      <c r="P16" s="10">
        <f t="shared" si="0"/>
        <v>0</v>
      </c>
      <c r="Q16" s="10">
        <f t="shared" si="0"/>
        <v>0</v>
      </c>
      <c r="R16" s="10">
        <f t="shared" si="0"/>
        <v>0</v>
      </c>
      <c r="S16" s="10">
        <f t="shared" si="0"/>
        <v>0</v>
      </c>
      <c r="T16" s="10">
        <f t="shared" si="0"/>
        <v>0</v>
      </c>
      <c r="U16" s="10">
        <f t="shared" si="0"/>
        <v>0</v>
      </c>
      <c r="V16" s="10">
        <f t="shared" si="0"/>
        <v>0</v>
      </c>
      <c r="W16" s="10">
        <f t="shared" si="0"/>
        <v>0</v>
      </c>
    </row>
    <row r="18" spans="1:2" ht="30" x14ac:dyDescent="0.25">
      <c r="A18" s="41" t="s">
        <v>15</v>
      </c>
      <c r="B18" s="40" t="s">
        <v>16</v>
      </c>
    </row>
    <row r="19" spans="1:2" ht="30" x14ac:dyDescent="0.25">
      <c r="A19" s="41"/>
      <c r="B19" s="40" t="s">
        <v>17</v>
      </c>
    </row>
  </sheetData>
  <sheetProtection algorithmName="SHA-512" hashValue="1Hq7aJhcTKl23WCM5YfCQ+hH5kHOhplhLuE2NI6AE3myMpoBMCRf+ODXIrXj+DogYmW+u5sKAIsP8aEWtIyb+A==" saltValue="q9GmUXl4oEE63vGI5pk9ag==" spinCount="100000" sheet="1" objects="1" scenarios="1" selectLockedCells="1"/>
  <mergeCells count="22">
    <mergeCell ref="A18:A19"/>
    <mergeCell ref="A3:B3"/>
    <mergeCell ref="M2:M5"/>
    <mergeCell ref="N2:N5"/>
    <mergeCell ref="I2:I5"/>
    <mergeCell ref="J2:J5"/>
    <mergeCell ref="K2:K5"/>
    <mergeCell ref="L2:L5"/>
    <mergeCell ref="O2:O5"/>
    <mergeCell ref="D2:D5"/>
    <mergeCell ref="E2:E5"/>
    <mergeCell ref="F2:F5"/>
    <mergeCell ref="G2:G5"/>
    <mergeCell ref="H2:H5"/>
    <mergeCell ref="V2:V5"/>
    <mergeCell ref="W2:W5"/>
    <mergeCell ref="P2:P5"/>
    <mergeCell ref="Q2:Q5"/>
    <mergeCell ref="R2:R5"/>
    <mergeCell ref="S2:S5"/>
    <mergeCell ref="T2:T5"/>
    <mergeCell ref="U2:U5"/>
  </mergeCells>
  <conditionalFormatting sqref="D7:W10">
    <cfRule type="expression" dxfId="205" priority="220">
      <formula>D7&gt;$C7</formula>
    </cfRule>
  </conditionalFormatting>
  <conditionalFormatting sqref="W7">
    <cfRule type="expression" dxfId="204" priority="201">
      <formula>W7&gt;$C7</formula>
    </cfRule>
  </conditionalFormatting>
  <conditionalFormatting sqref="E7">
    <cfRule type="expression" dxfId="203" priority="219">
      <formula>E7&gt;$C7</formula>
    </cfRule>
  </conditionalFormatting>
  <conditionalFormatting sqref="F7">
    <cfRule type="expression" dxfId="202" priority="218">
      <formula>F7&gt;$C7</formula>
    </cfRule>
  </conditionalFormatting>
  <conditionalFormatting sqref="G7">
    <cfRule type="expression" dxfId="201" priority="217">
      <formula>G7&gt;$C7</formula>
    </cfRule>
  </conditionalFormatting>
  <conditionalFormatting sqref="H7">
    <cfRule type="expression" dxfId="200" priority="216">
      <formula>H7&gt;$C7</formula>
    </cfRule>
  </conditionalFormatting>
  <conditionalFormatting sqref="I7">
    <cfRule type="expression" dxfId="199" priority="215">
      <formula>I7&gt;$C7</formula>
    </cfRule>
  </conditionalFormatting>
  <conditionalFormatting sqref="J7">
    <cfRule type="expression" dxfId="198" priority="214">
      <formula>J7&gt;$C7</formula>
    </cfRule>
  </conditionalFormatting>
  <conditionalFormatting sqref="K7">
    <cfRule type="expression" dxfId="197" priority="213">
      <formula>K7&gt;$C7</formula>
    </cfRule>
  </conditionalFormatting>
  <conditionalFormatting sqref="L7">
    <cfRule type="expression" dxfId="196" priority="212">
      <formula>L7&gt;$C7</formula>
    </cfRule>
  </conditionalFormatting>
  <conditionalFormatting sqref="M7">
    <cfRule type="expression" dxfId="195" priority="211">
      <formula>M7&gt;$C7</formula>
    </cfRule>
  </conditionalFormatting>
  <conditionalFormatting sqref="N7">
    <cfRule type="expression" dxfId="194" priority="210">
      <formula>N7&gt;$C7</formula>
    </cfRule>
  </conditionalFormatting>
  <conditionalFormatting sqref="O7">
    <cfRule type="expression" dxfId="193" priority="209">
      <formula>O7&gt;$C7</formula>
    </cfRule>
  </conditionalFormatting>
  <conditionalFormatting sqref="P7">
    <cfRule type="expression" dxfId="192" priority="208">
      <formula>P7&gt;$C7</formula>
    </cfRule>
  </conditionalFormatting>
  <conditionalFormatting sqref="Q7">
    <cfRule type="expression" dxfId="191" priority="207">
      <formula>Q7&gt;$C7</formula>
    </cfRule>
  </conditionalFormatting>
  <conditionalFormatting sqref="R7">
    <cfRule type="expression" dxfId="190" priority="206">
      <formula>R7&gt;$C7</formula>
    </cfRule>
  </conditionalFormatting>
  <conditionalFormatting sqref="S7">
    <cfRule type="expression" dxfId="189" priority="205">
      <formula>S7&gt;$C7</formula>
    </cfRule>
  </conditionalFormatting>
  <conditionalFormatting sqref="T7">
    <cfRule type="expression" dxfId="188" priority="204">
      <formula>T7&gt;$C7</formula>
    </cfRule>
  </conditionalFormatting>
  <conditionalFormatting sqref="U7">
    <cfRule type="expression" dxfId="187" priority="203">
      <formula>U7&gt;$C7</formula>
    </cfRule>
  </conditionalFormatting>
  <conditionalFormatting sqref="V7">
    <cfRule type="expression" dxfId="186" priority="202">
      <formula>V7&gt;$C7</formula>
    </cfRule>
  </conditionalFormatting>
  <conditionalFormatting sqref="D6">
    <cfRule type="expression" dxfId="185" priority="180">
      <formula>D6&gt;$C6</formula>
    </cfRule>
  </conditionalFormatting>
  <conditionalFormatting sqref="E6:W6">
    <cfRule type="expression" dxfId="184" priority="179">
      <formula>E6&gt;$C6</formula>
    </cfRule>
  </conditionalFormatting>
  <conditionalFormatting sqref="D11">
    <cfRule type="expression" dxfId="183" priority="178">
      <formula>D11&gt;$C11</formula>
    </cfRule>
  </conditionalFormatting>
  <conditionalFormatting sqref="E11:W11">
    <cfRule type="expression" dxfId="182" priority="177">
      <formula>E11&gt;$C11</formula>
    </cfRule>
  </conditionalFormatting>
  <conditionalFormatting sqref="D12:W15">
    <cfRule type="expression" dxfId="1" priority="160">
      <formula>D12&gt;$C12</formula>
    </cfRule>
  </conditionalFormatting>
  <conditionalFormatting sqref="W12">
    <cfRule type="expression" dxfId="181" priority="141">
      <formula>W12&gt;$C12</formula>
    </cfRule>
  </conditionalFormatting>
  <conditionalFormatting sqref="E12">
    <cfRule type="expression" dxfId="180" priority="159">
      <formula>E12&gt;$C12</formula>
    </cfRule>
  </conditionalFormatting>
  <conditionalFormatting sqref="F12">
    <cfRule type="expression" dxfId="179" priority="158">
      <formula>F12&gt;$C12</formula>
    </cfRule>
  </conditionalFormatting>
  <conditionalFormatting sqref="G12">
    <cfRule type="expression" dxfId="178" priority="157">
      <formula>G12&gt;$C12</formula>
    </cfRule>
  </conditionalFormatting>
  <conditionalFormatting sqref="H12">
    <cfRule type="expression" dxfId="177" priority="156">
      <formula>H12&gt;$C12</formula>
    </cfRule>
  </conditionalFormatting>
  <conditionalFormatting sqref="I12">
    <cfRule type="expression" dxfId="176" priority="155">
      <formula>I12&gt;$C12</formula>
    </cfRule>
  </conditionalFormatting>
  <conditionalFormatting sqref="J12">
    <cfRule type="expression" dxfId="175" priority="154">
      <formula>J12&gt;$C12</formula>
    </cfRule>
  </conditionalFormatting>
  <conditionalFormatting sqref="K12">
    <cfRule type="expression" dxfId="174" priority="153">
      <formula>K12&gt;$C12</formula>
    </cfRule>
  </conditionalFormatting>
  <conditionalFormatting sqref="L12">
    <cfRule type="expression" dxfId="173" priority="152">
      <formula>L12&gt;$C12</formula>
    </cfRule>
  </conditionalFormatting>
  <conditionalFormatting sqref="M12">
    <cfRule type="expression" dxfId="172" priority="151">
      <formula>M12&gt;$C12</formula>
    </cfRule>
  </conditionalFormatting>
  <conditionalFormatting sqref="N12">
    <cfRule type="expression" dxfId="171" priority="150">
      <formula>N12&gt;$C12</formula>
    </cfRule>
  </conditionalFormatting>
  <conditionalFormatting sqref="O12">
    <cfRule type="expression" dxfId="170" priority="149">
      <formula>O12&gt;$C12</formula>
    </cfRule>
  </conditionalFormatting>
  <conditionalFormatting sqref="P12">
    <cfRule type="expression" dxfId="169" priority="148">
      <formula>P12&gt;$C12</formula>
    </cfRule>
  </conditionalFormatting>
  <conditionalFormatting sqref="Q12">
    <cfRule type="expression" dxfId="168" priority="147">
      <formula>Q12&gt;$C12</formula>
    </cfRule>
  </conditionalFormatting>
  <conditionalFormatting sqref="R12">
    <cfRule type="expression" dxfId="167" priority="146">
      <formula>R12&gt;$C12</formula>
    </cfRule>
  </conditionalFormatting>
  <conditionalFormatting sqref="S12">
    <cfRule type="expression" dxfId="166" priority="145">
      <formula>S12&gt;$C12</formula>
    </cfRule>
  </conditionalFormatting>
  <conditionalFormatting sqref="T12">
    <cfRule type="expression" dxfId="165" priority="144">
      <formula>T12&gt;$C12</formula>
    </cfRule>
  </conditionalFormatting>
  <conditionalFormatting sqref="U12">
    <cfRule type="expression" dxfId="164" priority="143">
      <formula>U12&gt;$C12</formula>
    </cfRule>
  </conditionalFormatting>
  <conditionalFormatting sqref="V12">
    <cfRule type="expression" dxfId="163" priority="142">
      <formula>V12&gt;$C12</formula>
    </cfRule>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W22"/>
  <sheetViews>
    <sheetView workbookViewId="0">
      <pane xSplit="2" ySplit="5" topLeftCell="C6" activePane="bottomRight" state="frozen"/>
      <selection pane="topRight" activeCell="C1" sqref="C1"/>
      <selection pane="bottomLeft" activeCell="A6" sqref="A6"/>
      <selection pane="bottomRight" activeCell="I11" sqref="I11"/>
    </sheetView>
  </sheetViews>
  <sheetFormatPr defaultRowHeight="15" x14ac:dyDescent="0.25"/>
  <cols>
    <col min="1" max="1" width="6.140625" customWidth="1"/>
    <col min="2" max="2" width="54.85546875" customWidth="1"/>
    <col min="4" max="23" width="6" customWidth="1"/>
  </cols>
  <sheetData>
    <row r="1" spans="1:23" ht="18.75" x14ac:dyDescent="0.3">
      <c r="A1" s="2" t="str">
        <f>Learners!A1</f>
        <v>5N2176 Substance Use - Issues for Youthwork</v>
      </c>
    </row>
    <row r="2" spans="1:23" x14ac:dyDescent="0.25">
      <c r="D2" s="35" t="str">
        <f>Learners!$C11&amp;", "&amp;Learners!$B11</f>
        <v xml:space="preserve">, </v>
      </c>
      <c r="E2" s="35" t="str">
        <f>Learners!$C12&amp;", "&amp;Learners!$B12</f>
        <v xml:space="preserve">, </v>
      </c>
      <c r="F2" s="35" t="str">
        <f>Learners!$C13&amp;", "&amp;Learners!$B13</f>
        <v xml:space="preserve">, </v>
      </c>
      <c r="G2" s="35" t="str">
        <f>Learners!$C14&amp;", "&amp;Learners!$B14</f>
        <v xml:space="preserve">, </v>
      </c>
      <c r="H2" s="35" t="str">
        <f>Learners!$C15&amp;", "&amp;Learners!$B15</f>
        <v xml:space="preserve">, </v>
      </c>
      <c r="I2" s="35" t="str">
        <f>Learners!$C16&amp;", "&amp;Learners!$B16</f>
        <v xml:space="preserve">, </v>
      </c>
      <c r="J2" s="35" t="str">
        <f>Learners!$C17&amp;", "&amp;Learners!$B17</f>
        <v xml:space="preserve">, </v>
      </c>
      <c r="K2" s="35" t="str">
        <f>Learners!$C18&amp;", "&amp;Learners!$B18</f>
        <v xml:space="preserve">, </v>
      </c>
      <c r="L2" s="35" t="str">
        <f>Learners!$C19&amp;", "&amp;Learners!$B19</f>
        <v xml:space="preserve">, </v>
      </c>
      <c r="M2" s="35" t="str">
        <f>Learners!$C20&amp;", "&amp;Learners!$B20</f>
        <v xml:space="preserve">, </v>
      </c>
      <c r="N2" s="35" t="str">
        <f>Learners!$C21&amp;", "&amp;Learners!$B21</f>
        <v xml:space="preserve">, </v>
      </c>
      <c r="O2" s="35" t="str">
        <f>Learners!$C22&amp;", "&amp;Learners!$B22</f>
        <v xml:space="preserve">, </v>
      </c>
      <c r="P2" s="35" t="str">
        <f>Learners!$C23&amp;", "&amp;Learners!$B23</f>
        <v xml:space="preserve">, </v>
      </c>
      <c r="Q2" s="35" t="str">
        <f>Learners!$C24&amp;", "&amp;Learners!$B24</f>
        <v xml:space="preserve">, </v>
      </c>
      <c r="R2" s="35" t="str">
        <f>Learners!$C25&amp;", "&amp;Learners!$B25</f>
        <v xml:space="preserve">, </v>
      </c>
      <c r="S2" s="35" t="str">
        <f>Learners!$C26&amp;", "&amp;Learners!$B26</f>
        <v xml:space="preserve">, </v>
      </c>
      <c r="T2" s="35" t="str">
        <f>Learners!$C27&amp;", "&amp;Learners!$B27</f>
        <v xml:space="preserve">, </v>
      </c>
      <c r="U2" s="35" t="str">
        <f>Learners!$C28&amp;", "&amp;Learners!$B28</f>
        <v xml:space="preserve">, </v>
      </c>
      <c r="V2" s="35" t="str">
        <f>Learners!$C29&amp;", "&amp;Learners!$B29</f>
        <v xml:space="preserve">, </v>
      </c>
      <c r="W2" s="35" t="str">
        <f>Learners!$C30&amp;", "&amp;Learners!$B30</f>
        <v xml:space="preserve">, </v>
      </c>
    </row>
    <row r="3" spans="1:23" ht="18.75" x14ac:dyDescent="0.3">
      <c r="A3" s="2" t="s">
        <v>29</v>
      </c>
      <c r="D3" s="36"/>
      <c r="E3" s="36"/>
      <c r="F3" s="36"/>
      <c r="G3" s="36"/>
      <c r="H3" s="36"/>
      <c r="I3" s="36"/>
      <c r="J3" s="36"/>
      <c r="K3" s="36"/>
      <c r="L3" s="36"/>
      <c r="M3" s="36"/>
      <c r="N3" s="36"/>
      <c r="O3" s="36"/>
      <c r="P3" s="36"/>
      <c r="Q3" s="36"/>
      <c r="R3" s="36"/>
      <c r="S3" s="36"/>
      <c r="T3" s="36"/>
      <c r="U3" s="36"/>
      <c r="V3" s="36"/>
      <c r="W3" s="36"/>
    </row>
    <row r="4" spans="1:23" x14ac:dyDescent="0.25">
      <c r="D4" s="36"/>
      <c r="E4" s="36"/>
      <c r="F4" s="36"/>
      <c r="G4" s="36"/>
      <c r="H4" s="36"/>
      <c r="I4" s="36"/>
      <c r="J4" s="36"/>
      <c r="K4" s="36"/>
      <c r="L4" s="36"/>
      <c r="M4" s="36"/>
      <c r="N4" s="36"/>
      <c r="O4" s="36"/>
      <c r="P4" s="36"/>
      <c r="Q4" s="36"/>
      <c r="R4" s="36"/>
      <c r="S4" s="36"/>
      <c r="T4" s="36"/>
      <c r="U4" s="36"/>
      <c r="V4" s="36"/>
      <c r="W4" s="36"/>
    </row>
    <row r="5" spans="1:23" ht="30" x14ac:dyDescent="0.25">
      <c r="A5" s="11" t="s">
        <v>11</v>
      </c>
      <c r="B5" s="12"/>
      <c r="C5" s="13" t="s">
        <v>12</v>
      </c>
      <c r="D5" s="37"/>
      <c r="E5" s="37"/>
      <c r="F5" s="37"/>
      <c r="G5" s="37"/>
      <c r="H5" s="37"/>
      <c r="I5" s="37"/>
      <c r="J5" s="37"/>
      <c r="K5" s="37"/>
      <c r="L5" s="37"/>
      <c r="M5" s="37"/>
      <c r="N5" s="37"/>
      <c r="O5" s="37"/>
      <c r="P5" s="37"/>
      <c r="Q5" s="37"/>
      <c r="R5" s="37"/>
      <c r="S5" s="37"/>
      <c r="T5" s="37"/>
      <c r="U5" s="37"/>
      <c r="V5" s="37"/>
      <c r="W5" s="37"/>
    </row>
    <row r="6" spans="1:23" ht="30" customHeight="1" x14ac:dyDescent="0.25">
      <c r="A6" s="22" t="s">
        <v>13</v>
      </c>
      <c r="B6" s="8" t="s">
        <v>30</v>
      </c>
      <c r="C6" s="29">
        <v>5</v>
      </c>
      <c r="D6" s="28"/>
      <c r="E6" s="32"/>
      <c r="F6" s="32"/>
      <c r="G6" s="32"/>
      <c r="H6" s="32"/>
      <c r="I6" s="32"/>
      <c r="J6" s="32"/>
      <c r="K6" s="32"/>
      <c r="L6" s="32"/>
      <c r="M6" s="32"/>
      <c r="N6" s="32"/>
      <c r="O6" s="32"/>
      <c r="P6" s="32"/>
      <c r="Q6" s="32"/>
      <c r="R6" s="32"/>
      <c r="S6" s="32"/>
      <c r="T6" s="32"/>
      <c r="U6" s="32"/>
      <c r="V6" s="32"/>
      <c r="W6" s="32"/>
    </row>
    <row r="7" spans="1:23" ht="30" customHeight="1" x14ac:dyDescent="0.25">
      <c r="A7" s="22" t="s">
        <v>13</v>
      </c>
      <c r="B7" s="8" t="s">
        <v>31</v>
      </c>
      <c r="C7" s="29">
        <v>5</v>
      </c>
      <c r="D7" s="32"/>
      <c r="E7" s="32"/>
      <c r="F7" s="32"/>
      <c r="G7" s="32"/>
      <c r="H7" s="32"/>
      <c r="I7" s="32"/>
      <c r="J7" s="32"/>
      <c r="K7" s="32"/>
      <c r="L7" s="32"/>
      <c r="M7" s="32"/>
      <c r="N7" s="32"/>
      <c r="O7" s="32"/>
      <c r="P7" s="32"/>
      <c r="Q7" s="32"/>
      <c r="R7" s="32"/>
      <c r="S7" s="32"/>
      <c r="T7" s="32"/>
      <c r="U7" s="32"/>
      <c r="V7" s="32"/>
      <c r="W7" s="32"/>
    </row>
    <row r="8" spans="1:23" ht="30" customHeight="1" x14ac:dyDescent="0.25">
      <c r="A8" s="22" t="s">
        <v>13</v>
      </c>
      <c r="B8" s="8" t="s">
        <v>32</v>
      </c>
      <c r="C8" s="29">
        <v>5</v>
      </c>
      <c r="D8" s="32"/>
      <c r="E8" s="32"/>
      <c r="F8" s="32"/>
      <c r="G8" s="32"/>
      <c r="H8" s="32"/>
      <c r="I8" s="32"/>
      <c r="J8" s="32"/>
      <c r="K8" s="32"/>
      <c r="L8" s="32"/>
      <c r="M8" s="32"/>
      <c r="N8" s="32"/>
      <c r="O8" s="32"/>
      <c r="P8" s="32"/>
      <c r="Q8" s="32"/>
      <c r="R8" s="32"/>
      <c r="S8" s="32"/>
      <c r="T8" s="32"/>
      <c r="U8" s="32"/>
      <c r="V8" s="32"/>
      <c r="W8" s="32"/>
    </row>
    <row r="9" spans="1:23" ht="30" customHeight="1" x14ac:dyDescent="0.25">
      <c r="A9" s="22" t="s">
        <v>13</v>
      </c>
      <c r="B9" s="8" t="s">
        <v>33</v>
      </c>
      <c r="C9" s="29">
        <v>5</v>
      </c>
      <c r="D9" s="32"/>
      <c r="E9" s="32"/>
      <c r="F9" s="32"/>
      <c r="G9" s="32"/>
      <c r="H9" s="32"/>
      <c r="I9" s="32"/>
      <c r="J9" s="32"/>
      <c r="K9" s="32"/>
      <c r="L9" s="32"/>
      <c r="M9" s="32"/>
      <c r="N9" s="32"/>
      <c r="O9" s="32"/>
      <c r="P9" s="32"/>
      <c r="Q9" s="32"/>
      <c r="R9" s="32"/>
      <c r="S9" s="32"/>
      <c r="T9" s="32"/>
      <c r="U9" s="32"/>
      <c r="V9" s="32"/>
      <c r="W9" s="32"/>
    </row>
    <row r="10" spans="1:23" ht="30" customHeight="1" x14ac:dyDescent="0.25">
      <c r="A10" s="22" t="s">
        <v>13</v>
      </c>
      <c r="B10" s="8" t="s">
        <v>34</v>
      </c>
      <c r="C10" s="29">
        <v>5</v>
      </c>
      <c r="D10" s="32"/>
      <c r="E10" s="32"/>
      <c r="F10" s="32"/>
      <c r="G10" s="32"/>
      <c r="H10" s="32"/>
      <c r="I10" s="32"/>
      <c r="J10" s="32"/>
      <c r="K10" s="32"/>
      <c r="L10" s="32"/>
      <c r="M10" s="32"/>
      <c r="N10" s="32"/>
      <c r="O10" s="32"/>
      <c r="P10" s="32"/>
      <c r="Q10" s="32"/>
      <c r="R10" s="32"/>
      <c r="S10" s="32"/>
      <c r="T10" s="32"/>
      <c r="U10" s="32"/>
      <c r="V10" s="32"/>
      <c r="W10" s="32"/>
    </row>
    <row r="11" spans="1:23" ht="30" customHeight="1" x14ac:dyDescent="0.25">
      <c r="A11" s="22" t="s">
        <v>13</v>
      </c>
      <c r="B11" s="8" t="s">
        <v>35</v>
      </c>
      <c r="C11" s="30">
        <v>10</v>
      </c>
      <c r="D11" s="32"/>
      <c r="E11" s="32"/>
      <c r="F11" s="32"/>
      <c r="G11" s="32"/>
      <c r="H11" s="32"/>
      <c r="I11" s="32"/>
      <c r="J11" s="32"/>
      <c r="K11" s="32"/>
      <c r="L11" s="32"/>
      <c r="M11" s="32"/>
      <c r="N11" s="32"/>
      <c r="O11" s="32"/>
      <c r="P11" s="32"/>
      <c r="Q11" s="32"/>
      <c r="R11" s="32"/>
      <c r="S11" s="32"/>
      <c r="T11" s="32"/>
      <c r="U11" s="32"/>
      <c r="V11" s="32"/>
      <c r="W11" s="32"/>
    </row>
    <row r="12" spans="1:23" ht="30" customHeight="1" x14ac:dyDescent="0.25">
      <c r="A12" s="22" t="s">
        <v>13</v>
      </c>
      <c r="B12" s="8" t="s">
        <v>36</v>
      </c>
      <c r="C12" s="29">
        <v>5</v>
      </c>
      <c r="D12" s="32"/>
      <c r="E12" s="32"/>
      <c r="F12" s="32"/>
      <c r="G12" s="32"/>
      <c r="H12" s="32"/>
      <c r="I12" s="32"/>
      <c r="J12" s="32"/>
      <c r="K12" s="32"/>
      <c r="L12" s="32"/>
      <c r="M12" s="32"/>
      <c r="N12" s="32"/>
      <c r="O12" s="32"/>
      <c r="P12" s="32"/>
      <c r="Q12" s="32"/>
      <c r="R12" s="32"/>
      <c r="S12" s="32"/>
      <c r="T12" s="32"/>
      <c r="U12" s="32"/>
      <c r="V12" s="32"/>
      <c r="W12" s="32"/>
    </row>
    <row r="13" spans="1:23" ht="30" customHeight="1" x14ac:dyDescent="0.25">
      <c r="A13" s="22" t="s">
        <v>13</v>
      </c>
      <c r="B13" s="8" t="s">
        <v>37</v>
      </c>
      <c r="C13" s="29">
        <v>5</v>
      </c>
      <c r="D13" s="32"/>
      <c r="E13" s="32"/>
      <c r="F13" s="32"/>
      <c r="G13" s="32"/>
      <c r="H13" s="32"/>
      <c r="I13" s="32"/>
      <c r="J13" s="32"/>
      <c r="K13" s="32"/>
      <c r="L13" s="32"/>
      <c r="M13" s="32"/>
      <c r="N13" s="32"/>
      <c r="O13" s="32"/>
      <c r="P13" s="32"/>
      <c r="Q13" s="32"/>
      <c r="R13" s="32"/>
      <c r="S13" s="32"/>
      <c r="T13" s="32"/>
      <c r="U13" s="32"/>
      <c r="V13" s="32"/>
      <c r="W13" s="32"/>
    </row>
    <row r="14" spans="1:23" ht="30" customHeight="1" x14ac:dyDescent="0.25">
      <c r="A14" s="22" t="s">
        <v>13</v>
      </c>
      <c r="B14" s="8" t="s">
        <v>38</v>
      </c>
      <c r="C14" s="29">
        <v>5</v>
      </c>
      <c r="D14" s="32"/>
      <c r="E14" s="32"/>
      <c r="F14" s="32"/>
      <c r="G14" s="32"/>
      <c r="H14" s="32"/>
      <c r="I14" s="32"/>
      <c r="J14" s="32"/>
      <c r="K14" s="32"/>
      <c r="L14" s="32"/>
      <c r="M14" s="32"/>
      <c r="N14" s="32"/>
      <c r="O14" s="32"/>
      <c r="P14" s="32"/>
      <c r="Q14" s="32"/>
      <c r="R14" s="32"/>
      <c r="S14" s="32"/>
      <c r="T14" s="32"/>
      <c r="U14" s="32"/>
      <c r="V14" s="32"/>
      <c r="W14" s="32"/>
    </row>
    <row r="15" spans="1:23" x14ac:dyDescent="0.25">
      <c r="A15" s="9" t="s">
        <v>14</v>
      </c>
      <c r="B15" s="9"/>
      <c r="C15" s="10">
        <f t="shared" ref="C15:W15" si="0">SUM(C6:C14)</f>
        <v>50</v>
      </c>
      <c r="D15" s="10">
        <f t="shared" si="0"/>
        <v>0</v>
      </c>
      <c r="E15" s="10">
        <f t="shared" si="0"/>
        <v>0</v>
      </c>
      <c r="F15" s="10">
        <f t="shared" si="0"/>
        <v>0</v>
      </c>
      <c r="G15" s="10">
        <f t="shared" si="0"/>
        <v>0</v>
      </c>
      <c r="H15" s="10">
        <f t="shared" si="0"/>
        <v>0</v>
      </c>
      <c r="I15" s="10">
        <f t="shared" si="0"/>
        <v>0</v>
      </c>
      <c r="J15" s="10">
        <f t="shared" si="0"/>
        <v>0</v>
      </c>
      <c r="K15" s="10">
        <f t="shared" si="0"/>
        <v>0</v>
      </c>
      <c r="L15" s="10">
        <f t="shared" si="0"/>
        <v>0</v>
      </c>
      <c r="M15" s="10">
        <f t="shared" si="0"/>
        <v>0</v>
      </c>
      <c r="N15" s="10">
        <f t="shared" si="0"/>
        <v>0</v>
      </c>
      <c r="O15" s="10">
        <f t="shared" si="0"/>
        <v>0</v>
      </c>
      <c r="P15" s="10">
        <f t="shared" si="0"/>
        <v>0</v>
      </c>
      <c r="Q15" s="10">
        <f t="shared" si="0"/>
        <v>0</v>
      </c>
      <c r="R15" s="10">
        <f t="shared" si="0"/>
        <v>0</v>
      </c>
      <c r="S15" s="10">
        <f t="shared" si="0"/>
        <v>0</v>
      </c>
      <c r="T15" s="10">
        <f t="shared" si="0"/>
        <v>0</v>
      </c>
      <c r="U15" s="10">
        <f t="shared" si="0"/>
        <v>0</v>
      </c>
      <c r="V15" s="10">
        <f t="shared" si="0"/>
        <v>0</v>
      </c>
      <c r="W15" s="10">
        <f t="shared" si="0"/>
        <v>0</v>
      </c>
    </row>
    <row r="17" spans="1:2" ht="30" x14ac:dyDescent="0.25">
      <c r="A17" s="48" t="s">
        <v>15</v>
      </c>
      <c r="B17" s="40" t="s">
        <v>16</v>
      </c>
    </row>
    <row r="18" spans="1:2" ht="30" x14ac:dyDescent="0.25">
      <c r="A18" s="48"/>
      <c r="B18" s="40" t="s">
        <v>17</v>
      </c>
    </row>
    <row r="22" spans="1:2" ht="3.75" customHeight="1" x14ac:dyDescent="0.25"/>
  </sheetData>
  <sheetProtection algorithmName="SHA-512" hashValue="DWR1Puc5648TruBmfnx/XPtdoi9s8rkmjxDhVhD2ICR2kMJMs3tSkltn8UQOAjvSDAAdWGiaI4edbrYUgAq5LA==" saltValue="Vnf4tPK+PuUGDCHTUMrRHw==" spinCount="100000" sheet="1" objects="1" scenarios="1" selectLockedCells="1"/>
  <mergeCells count="21">
    <mergeCell ref="A17:A18"/>
    <mergeCell ref="M2:M5"/>
    <mergeCell ref="N2:N5"/>
    <mergeCell ref="D2:D5"/>
    <mergeCell ref="E2:E5"/>
    <mergeCell ref="F2:F5"/>
    <mergeCell ref="G2:G5"/>
    <mergeCell ref="H2:H5"/>
    <mergeCell ref="I2:I5"/>
    <mergeCell ref="J2:J5"/>
    <mergeCell ref="K2:K5"/>
    <mergeCell ref="L2:L5"/>
    <mergeCell ref="O2:O5"/>
    <mergeCell ref="V2:V5"/>
    <mergeCell ref="W2:W5"/>
    <mergeCell ref="P2:P5"/>
    <mergeCell ref="Q2:Q5"/>
    <mergeCell ref="R2:R5"/>
    <mergeCell ref="S2:S5"/>
    <mergeCell ref="T2:T5"/>
    <mergeCell ref="U2:U5"/>
  </mergeCells>
  <conditionalFormatting sqref="D6:W14">
    <cfRule type="expression" dxfId="0" priority="221">
      <formula>D6&gt;$C6</formula>
    </cfRule>
  </conditionalFormatting>
  <conditionalFormatting sqref="W6">
    <cfRule type="expression" dxfId="162" priority="202">
      <formula>W6&gt;$C6</formula>
    </cfRule>
  </conditionalFormatting>
  <conditionalFormatting sqref="E6">
    <cfRule type="expression" dxfId="161" priority="220">
      <formula>E6&gt;$C6</formula>
    </cfRule>
  </conditionalFormatting>
  <conditionalFormatting sqref="F6">
    <cfRule type="expression" dxfId="160" priority="219">
      <formula>F6&gt;$C6</formula>
    </cfRule>
  </conditionalFormatting>
  <conditionalFormatting sqref="G6">
    <cfRule type="expression" dxfId="159" priority="218">
      <formula>G6&gt;$C6</formula>
    </cfRule>
  </conditionalFormatting>
  <conditionalFormatting sqref="H6">
    <cfRule type="expression" dxfId="158" priority="217">
      <formula>H6&gt;$C6</formula>
    </cfRule>
  </conditionalFormatting>
  <conditionalFormatting sqref="I6">
    <cfRule type="expression" dxfId="157" priority="216">
      <formula>I6&gt;$C6</formula>
    </cfRule>
  </conditionalFormatting>
  <conditionalFormatting sqref="J6">
    <cfRule type="expression" dxfId="156" priority="215">
      <formula>J6&gt;$C6</formula>
    </cfRule>
  </conditionalFormatting>
  <conditionalFormatting sqref="K6">
    <cfRule type="expression" dxfId="155" priority="214">
      <formula>K6&gt;$C6</formula>
    </cfRule>
  </conditionalFormatting>
  <conditionalFormatting sqref="L6">
    <cfRule type="expression" dxfId="154" priority="213">
      <formula>L6&gt;$C6</formula>
    </cfRule>
  </conditionalFormatting>
  <conditionalFormatting sqref="M6">
    <cfRule type="expression" dxfId="153" priority="212">
      <formula>M6&gt;$C6</formula>
    </cfRule>
  </conditionalFormatting>
  <conditionalFormatting sqref="N6">
    <cfRule type="expression" dxfId="152" priority="211">
      <formula>N6&gt;$C6</formula>
    </cfRule>
  </conditionalFormatting>
  <conditionalFormatting sqref="O6">
    <cfRule type="expression" dxfId="151" priority="210">
      <formula>O6&gt;$C6</formula>
    </cfRule>
  </conditionalFormatting>
  <conditionalFormatting sqref="P6">
    <cfRule type="expression" dxfId="150" priority="209">
      <formula>P6&gt;$C6</formula>
    </cfRule>
  </conditionalFormatting>
  <conditionalFormatting sqref="Q6">
    <cfRule type="expression" dxfId="149" priority="208">
      <formula>Q6&gt;$C6</formula>
    </cfRule>
  </conditionalFormatting>
  <conditionalFormatting sqref="R6">
    <cfRule type="expression" dxfId="148" priority="207">
      <formula>R6&gt;$C6</formula>
    </cfRule>
  </conditionalFormatting>
  <conditionalFormatting sqref="S6">
    <cfRule type="expression" dxfId="147" priority="206">
      <formula>S6&gt;$C6</formula>
    </cfRule>
  </conditionalFormatting>
  <conditionalFormatting sqref="T6">
    <cfRule type="expression" dxfId="146" priority="205">
      <formula>T6&gt;$C6</formula>
    </cfRule>
  </conditionalFormatting>
  <conditionalFormatting sqref="U6">
    <cfRule type="expression" dxfId="145" priority="204">
      <formula>U6&gt;$C6</formula>
    </cfRule>
  </conditionalFormatting>
  <conditionalFormatting sqref="V6">
    <cfRule type="expression" dxfId="144" priority="203">
      <formula>V6&gt;$C6</formula>
    </cfRule>
  </conditionalFormatting>
  <conditionalFormatting sqref="D7">
    <cfRule type="expression" dxfId="143" priority="161">
      <formula>D7&gt;$C7</formula>
    </cfRule>
  </conditionalFormatting>
  <conditionalFormatting sqref="W7">
    <cfRule type="expression" dxfId="142" priority="142">
      <formula>W7&gt;$C7</formula>
    </cfRule>
  </conditionalFormatting>
  <conditionalFormatting sqref="E7">
    <cfRule type="expression" dxfId="141" priority="160">
      <formula>E7&gt;$C7</formula>
    </cfRule>
  </conditionalFormatting>
  <conditionalFormatting sqref="F7">
    <cfRule type="expression" dxfId="140" priority="159">
      <formula>F7&gt;$C7</formula>
    </cfRule>
  </conditionalFormatting>
  <conditionalFormatting sqref="G7">
    <cfRule type="expression" dxfId="139" priority="158">
      <formula>G7&gt;$C7</formula>
    </cfRule>
  </conditionalFormatting>
  <conditionalFormatting sqref="H7">
    <cfRule type="expression" dxfId="138" priority="157">
      <formula>H7&gt;$C7</formula>
    </cfRule>
  </conditionalFormatting>
  <conditionalFormatting sqref="I7">
    <cfRule type="expression" dxfId="137" priority="156">
      <formula>I7&gt;$C7</formula>
    </cfRule>
  </conditionalFormatting>
  <conditionalFormatting sqref="J7">
    <cfRule type="expression" dxfId="136" priority="155">
      <formula>J7&gt;$C7</formula>
    </cfRule>
  </conditionalFormatting>
  <conditionalFormatting sqref="K7">
    <cfRule type="expression" dxfId="135" priority="154">
      <formula>K7&gt;$C7</formula>
    </cfRule>
  </conditionalFormatting>
  <conditionalFormatting sqref="L7">
    <cfRule type="expression" dxfId="134" priority="153">
      <formula>L7&gt;$C7</formula>
    </cfRule>
  </conditionalFormatting>
  <conditionalFormatting sqref="M7">
    <cfRule type="expression" dxfId="133" priority="152">
      <formula>M7&gt;$C7</formula>
    </cfRule>
  </conditionalFormatting>
  <conditionalFormatting sqref="N7">
    <cfRule type="expression" dxfId="132" priority="151">
      <formula>N7&gt;$C7</formula>
    </cfRule>
  </conditionalFormatting>
  <conditionalFormatting sqref="O7">
    <cfRule type="expression" dxfId="131" priority="150">
      <formula>O7&gt;$C7</formula>
    </cfRule>
  </conditionalFormatting>
  <conditionalFormatting sqref="P7">
    <cfRule type="expression" dxfId="130" priority="149">
      <formula>P7&gt;$C7</formula>
    </cfRule>
  </conditionalFormatting>
  <conditionalFormatting sqref="Q7">
    <cfRule type="expression" dxfId="129" priority="148">
      <formula>Q7&gt;$C7</formula>
    </cfRule>
  </conditionalFormatting>
  <conditionalFormatting sqref="R7">
    <cfRule type="expression" dxfId="128" priority="147">
      <formula>R7&gt;$C7</formula>
    </cfRule>
  </conditionalFormatting>
  <conditionalFormatting sqref="S7">
    <cfRule type="expression" dxfId="127" priority="146">
      <formula>S7&gt;$C7</formula>
    </cfRule>
  </conditionalFormatting>
  <conditionalFormatting sqref="T7">
    <cfRule type="expression" dxfId="126" priority="145">
      <formula>T7&gt;$C7</formula>
    </cfRule>
  </conditionalFormatting>
  <conditionalFormatting sqref="U7">
    <cfRule type="expression" dxfId="125" priority="144">
      <formula>U7&gt;$C7</formula>
    </cfRule>
  </conditionalFormatting>
  <conditionalFormatting sqref="V7">
    <cfRule type="expression" dxfId="124" priority="143">
      <formula>V7&gt;$C7</formula>
    </cfRule>
  </conditionalFormatting>
  <conditionalFormatting sqref="D8">
    <cfRule type="expression" dxfId="123" priority="141">
      <formula>D8&gt;$C8</formula>
    </cfRule>
  </conditionalFormatting>
  <conditionalFormatting sqref="W8">
    <cfRule type="expression" dxfId="122" priority="122">
      <formula>W8&gt;$C8</formula>
    </cfRule>
  </conditionalFormatting>
  <conditionalFormatting sqref="E8">
    <cfRule type="expression" dxfId="121" priority="140">
      <formula>E8&gt;$C8</formula>
    </cfRule>
  </conditionalFormatting>
  <conditionalFormatting sqref="F8">
    <cfRule type="expression" dxfId="120" priority="139">
      <formula>F8&gt;$C8</formula>
    </cfRule>
  </conditionalFormatting>
  <conditionalFormatting sqref="G8">
    <cfRule type="expression" dxfId="119" priority="138">
      <formula>G8&gt;$C8</formula>
    </cfRule>
  </conditionalFormatting>
  <conditionalFormatting sqref="H8">
    <cfRule type="expression" dxfId="118" priority="137">
      <formula>H8&gt;$C8</formula>
    </cfRule>
  </conditionalFormatting>
  <conditionalFormatting sqref="I8">
    <cfRule type="expression" dxfId="117" priority="136">
      <formula>I8&gt;$C8</formula>
    </cfRule>
  </conditionalFormatting>
  <conditionalFormatting sqref="J8">
    <cfRule type="expression" dxfId="116" priority="135">
      <formula>J8&gt;$C8</formula>
    </cfRule>
  </conditionalFormatting>
  <conditionalFormatting sqref="K8">
    <cfRule type="expression" dxfId="115" priority="134">
      <formula>K8&gt;$C8</formula>
    </cfRule>
  </conditionalFormatting>
  <conditionalFormatting sqref="L8">
    <cfRule type="expression" dxfId="114" priority="133">
      <formula>L8&gt;$C8</formula>
    </cfRule>
  </conditionalFormatting>
  <conditionalFormatting sqref="M8">
    <cfRule type="expression" dxfId="113" priority="132">
      <formula>M8&gt;$C8</formula>
    </cfRule>
  </conditionalFormatting>
  <conditionalFormatting sqref="N8">
    <cfRule type="expression" dxfId="112" priority="131">
      <formula>N8&gt;$C8</formula>
    </cfRule>
  </conditionalFormatting>
  <conditionalFormatting sqref="O8">
    <cfRule type="expression" dxfId="111" priority="130">
      <formula>O8&gt;$C8</formula>
    </cfRule>
  </conditionalFormatting>
  <conditionalFormatting sqref="P8">
    <cfRule type="expression" dxfId="110" priority="129">
      <formula>P8&gt;$C8</formula>
    </cfRule>
  </conditionalFormatting>
  <conditionalFormatting sqref="Q8">
    <cfRule type="expression" dxfId="109" priority="128">
      <formula>Q8&gt;$C8</formula>
    </cfRule>
  </conditionalFormatting>
  <conditionalFormatting sqref="R8">
    <cfRule type="expression" dxfId="108" priority="127">
      <formula>R8&gt;$C8</formula>
    </cfRule>
  </conditionalFormatting>
  <conditionalFormatting sqref="S8">
    <cfRule type="expression" dxfId="107" priority="126">
      <formula>S8&gt;$C8</formula>
    </cfRule>
  </conditionalFormatting>
  <conditionalFormatting sqref="T8">
    <cfRule type="expression" dxfId="106" priority="125">
      <formula>T8&gt;$C8</formula>
    </cfRule>
  </conditionalFormatting>
  <conditionalFormatting sqref="U8">
    <cfRule type="expression" dxfId="105" priority="124">
      <formula>U8&gt;$C8</formula>
    </cfRule>
  </conditionalFormatting>
  <conditionalFormatting sqref="V8">
    <cfRule type="expression" dxfId="104" priority="123">
      <formula>V8&gt;$C8</formula>
    </cfRule>
  </conditionalFormatting>
  <conditionalFormatting sqref="D9">
    <cfRule type="expression" dxfId="103" priority="121">
      <formula>D9&gt;$C9</formula>
    </cfRule>
  </conditionalFormatting>
  <conditionalFormatting sqref="W9">
    <cfRule type="expression" dxfId="102" priority="102">
      <formula>W9&gt;$C9</formula>
    </cfRule>
  </conditionalFormatting>
  <conditionalFormatting sqref="E9">
    <cfRule type="expression" dxfId="101" priority="120">
      <formula>E9&gt;$C9</formula>
    </cfRule>
  </conditionalFormatting>
  <conditionalFormatting sqref="F9">
    <cfRule type="expression" dxfId="100" priority="119">
      <formula>F9&gt;$C9</formula>
    </cfRule>
  </conditionalFormatting>
  <conditionalFormatting sqref="G9">
    <cfRule type="expression" dxfId="99" priority="118">
      <formula>G9&gt;$C9</formula>
    </cfRule>
  </conditionalFormatting>
  <conditionalFormatting sqref="H9">
    <cfRule type="expression" dxfId="98" priority="117">
      <formula>H9&gt;$C9</formula>
    </cfRule>
  </conditionalFormatting>
  <conditionalFormatting sqref="I9">
    <cfRule type="expression" dxfId="97" priority="116">
      <formula>I9&gt;$C9</formula>
    </cfRule>
  </conditionalFormatting>
  <conditionalFormatting sqref="J9">
    <cfRule type="expression" dxfId="96" priority="115">
      <formula>J9&gt;$C9</formula>
    </cfRule>
  </conditionalFormatting>
  <conditionalFormatting sqref="K9">
    <cfRule type="expression" dxfId="95" priority="114">
      <formula>K9&gt;$C9</formula>
    </cfRule>
  </conditionalFormatting>
  <conditionalFormatting sqref="L9">
    <cfRule type="expression" dxfId="94" priority="113">
      <formula>L9&gt;$C9</formula>
    </cfRule>
  </conditionalFormatting>
  <conditionalFormatting sqref="M9">
    <cfRule type="expression" dxfId="93" priority="112">
      <formula>M9&gt;$C9</formula>
    </cfRule>
  </conditionalFormatting>
  <conditionalFormatting sqref="N9">
    <cfRule type="expression" dxfId="92" priority="111">
      <formula>N9&gt;$C9</formula>
    </cfRule>
  </conditionalFormatting>
  <conditionalFormatting sqref="O9">
    <cfRule type="expression" dxfId="91" priority="110">
      <formula>O9&gt;$C9</formula>
    </cfRule>
  </conditionalFormatting>
  <conditionalFormatting sqref="P9">
    <cfRule type="expression" dxfId="90" priority="109">
      <formula>P9&gt;$C9</formula>
    </cfRule>
  </conditionalFormatting>
  <conditionalFormatting sqref="Q9">
    <cfRule type="expression" dxfId="89" priority="108">
      <formula>Q9&gt;$C9</formula>
    </cfRule>
  </conditionalFormatting>
  <conditionalFormatting sqref="R9">
    <cfRule type="expression" dxfId="88" priority="107">
      <formula>R9&gt;$C9</formula>
    </cfRule>
  </conditionalFormatting>
  <conditionalFormatting sqref="S9">
    <cfRule type="expression" dxfId="87" priority="106">
      <formula>S9&gt;$C9</formula>
    </cfRule>
  </conditionalFormatting>
  <conditionalFormatting sqref="T9">
    <cfRule type="expression" dxfId="86" priority="105">
      <formula>T9&gt;$C9</formula>
    </cfRule>
  </conditionalFormatting>
  <conditionalFormatting sqref="U9">
    <cfRule type="expression" dxfId="85" priority="104">
      <formula>U9&gt;$C9</formula>
    </cfRule>
  </conditionalFormatting>
  <conditionalFormatting sqref="V9">
    <cfRule type="expression" dxfId="84" priority="103">
      <formula>V9&gt;$C9</formula>
    </cfRule>
  </conditionalFormatting>
  <conditionalFormatting sqref="D10">
    <cfRule type="expression" dxfId="83" priority="101">
      <formula>D10&gt;$C10</formula>
    </cfRule>
  </conditionalFormatting>
  <conditionalFormatting sqref="W10">
    <cfRule type="expression" dxfId="82" priority="82">
      <formula>W10&gt;$C10</formula>
    </cfRule>
  </conditionalFormatting>
  <conditionalFormatting sqref="E10">
    <cfRule type="expression" dxfId="81" priority="100">
      <formula>E10&gt;$C10</formula>
    </cfRule>
  </conditionalFormatting>
  <conditionalFormatting sqref="F10">
    <cfRule type="expression" dxfId="80" priority="99">
      <formula>F10&gt;$C10</formula>
    </cfRule>
  </conditionalFormatting>
  <conditionalFormatting sqref="G10">
    <cfRule type="expression" dxfId="79" priority="98">
      <formula>G10&gt;$C10</formula>
    </cfRule>
  </conditionalFormatting>
  <conditionalFormatting sqref="H10">
    <cfRule type="expression" dxfId="78" priority="97">
      <formula>H10&gt;$C10</formula>
    </cfRule>
  </conditionalFormatting>
  <conditionalFormatting sqref="I10">
    <cfRule type="expression" dxfId="77" priority="96">
      <formula>I10&gt;$C10</formula>
    </cfRule>
  </conditionalFormatting>
  <conditionalFormatting sqref="J10">
    <cfRule type="expression" dxfId="76" priority="95">
      <formula>J10&gt;$C10</formula>
    </cfRule>
  </conditionalFormatting>
  <conditionalFormatting sqref="K10">
    <cfRule type="expression" dxfId="75" priority="94">
      <formula>K10&gt;$C10</formula>
    </cfRule>
  </conditionalFormatting>
  <conditionalFormatting sqref="L10">
    <cfRule type="expression" dxfId="74" priority="93">
      <formula>L10&gt;$C10</formula>
    </cfRule>
  </conditionalFormatting>
  <conditionalFormatting sqref="M10">
    <cfRule type="expression" dxfId="73" priority="92">
      <formula>M10&gt;$C10</formula>
    </cfRule>
  </conditionalFormatting>
  <conditionalFormatting sqref="N10">
    <cfRule type="expression" dxfId="72" priority="91">
      <formula>N10&gt;$C10</formula>
    </cfRule>
  </conditionalFormatting>
  <conditionalFormatting sqref="O10">
    <cfRule type="expression" dxfId="71" priority="90">
      <formula>O10&gt;$C10</formula>
    </cfRule>
  </conditionalFormatting>
  <conditionalFormatting sqref="P10">
    <cfRule type="expression" dxfId="70" priority="89">
      <formula>P10&gt;$C10</formula>
    </cfRule>
  </conditionalFormatting>
  <conditionalFormatting sqref="Q10">
    <cfRule type="expression" dxfId="69" priority="88">
      <formula>Q10&gt;$C10</formula>
    </cfRule>
  </conditionalFormatting>
  <conditionalFormatting sqref="R10">
    <cfRule type="expression" dxfId="68" priority="87">
      <formula>R10&gt;$C10</formula>
    </cfRule>
  </conditionalFormatting>
  <conditionalFormatting sqref="S10">
    <cfRule type="expression" dxfId="67" priority="86">
      <formula>S10&gt;$C10</formula>
    </cfRule>
  </conditionalFormatting>
  <conditionalFormatting sqref="T10">
    <cfRule type="expression" dxfId="66" priority="85">
      <formula>T10&gt;$C10</formula>
    </cfRule>
  </conditionalFormatting>
  <conditionalFormatting sqref="U10">
    <cfRule type="expression" dxfId="65" priority="84">
      <formula>U10&gt;$C10</formula>
    </cfRule>
  </conditionalFormatting>
  <conditionalFormatting sqref="V10">
    <cfRule type="expression" dxfId="64" priority="83">
      <formula>V10&gt;$C10</formula>
    </cfRule>
  </conditionalFormatting>
  <conditionalFormatting sqref="D12">
    <cfRule type="expression" dxfId="63" priority="61">
      <formula>D12&gt;$C12</formula>
    </cfRule>
  </conditionalFormatting>
  <conditionalFormatting sqref="W12">
    <cfRule type="expression" dxfId="62" priority="42">
      <formula>W12&gt;$C12</formula>
    </cfRule>
  </conditionalFormatting>
  <conditionalFormatting sqref="E12">
    <cfRule type="expression" dxfId="61" priority="60">
      <formula>E12&gt;$C12</formula>
    </cfRule>
  </conditionalFormatting>
  <conditionalFormatting sqref="F12">
    <cfRule type="expression" dxfId="60" priority="59">
      <formula>F12&gt;$C12</formula>
    </cfRule>
  </conditionalFormatting>
  <conditionalFormatting sqref="G12">
    <cfRule type="expression" dxfId="59" priority="58">
      <formula>G12&gt;$C12</formula>
    </cfRule>
  </conditionalFormatting>
  <conditionalFormatting sqref="H12">
    <cfRule type="expression" dxfId="58" priority="57">
      <formula>H12&gt;$C12</formula>
    </cfRule>
  </conditionalFormatting>
  <conditionalFormatting sqref="I12">
    <cfRule type="expression" dxfId="57" priority="56">
      <formula>I12&gt;$C12</formula>
    </cfRule>
  </conditionalFormatting>
  <conditionalFormatting sqref="J12">
    <cfRule type="expression" dxfId="56" priority="55">
      <formula>J12&gt;$C12</formula>
    </cfRule>
  </conditionalFormatting>
  <conditionalFormatting sqref="K12">
    <cfRule type="expression" dxfId="55" priority="54">
      <formula>K12&gt;$C12</formula>
    </cfRule>
  </conditionalFormatting>
  <conditionalFormatting sqref="L12">
    <cfRule type="expression" dxfId="54" priority="53">
      <formula>L12&gt;$C12</formula>
    </cfRule>
  </conditionalFormatting>
  <conditionalFormatting sqref="M12">
    <cfRule type="expression" dxfId="53" priority="52">
      <formula>M12&gt;$C12</formula>
    </cfRule>
  </conditionalFormatting>
  <conditionalFormatting sqref="N12">
    <cfRule type="expression" dxfId="52" priority="51">
      <formula>N12&gt;$C12</formula>
    </cfRule>
  </conditionalFormatting>
  <conditionalFormatting sqref="O12">
    <cfRule type="expression" dxfId="51" priority="50">
      <formula>O12&gt;$C12</formula>
    </cfRule>
  </conditionalFormatting>
  <conditionalFormatting sqref="P12">
    <cfRule type="expression" dxfId="50" priority="49">
      <formula>P12&gt;$C12</formula>
    </cfRule>
  </conditionalFormatting>
  <conditionalFormatting sqref="Q12">
    <cfRule type="expression" dxfId="49" priority="48">
      <formula>Q12&gt;$C12</formula>
    </cfRule>
  </conditionalFormatting>
  <conditionalFormatting sqref="R12">
    <cfRule type="expression" dxfId="48" priority="47">
      <formula>R12&gt;$C12</formula>
    </cfRule>
  </conditionalFormatting>
  <conditionalFormatting sqref="S12">
    <cfRule type="expression" dxfId="47" priority="46">
      <formula>S12&gt;$C12</formula>
    </cfRule>
  </conditionalFormatting>
  <conditionalFormatting sqref="T12">
    <cfRule type="expression" dxfId="46" priority="45">
      <formula>T12&gt;$C12</formula>
    </cfRule>
  </conditionalFormatting>
  <conditionalFormatting sqref="U12">
    <cfRule type="expression" dxfId="45" priority="44">
      <formula>U12&gt;$C12</formula>
    </cfRule>
  </conditionalFormatting>
  <conditionalFormatting sqref="V12">
    <cfRule type="expression" dxfId="44" priority="43">
      <formula>V12&gt;$C12</formula>
    </cfRule>
  </conditionalFormatting>
  <conditionalFormatting sqref="D13">
    <cfRule type="expression" dxfId="43" priority="41">
      <formula>D13&gt;$C13</formula>
    </cfRule>
  </conditionalFormatting>
  <conditionalFormatting sqref="W13">
    <cfRule type="expression" dxfId="42" priority="22">
      <formula>W13&gt;$C13</formula>
    </cfRule>
  </conditionalFormatting>
  <conditionalFormatting sqref="E13">
    <cfRule type="expression" dxfId="41" priority="40">
      <formula>E13&gt;$C13</formula>
    </cfRule>
  </conditionalFormatting>
  <conditionalFormatting sqref="F13">
    <cfRule type="expression" dxfId="40" priority="39">
      <formula>F13&gt;$C13</formula>
    </cfRule>
  </conditionalFormatting>
  <conditionalFormatting sqref="G13">
    <cfRule type="expression" dxfId="39" priority="38">
      <formula>G13&gt;$C13</formula>
    </cfRule>
  </conditionalFormatting>
  <conditionalFormatting sqref="H13">
    <cfRule type="expression" dxfId="38" priority="37">
      <formula>H13&gt;$C13</formula>
    </cfRule>
  </conditionalFormatting>
  <conditionalFormatting sqref="I13">
    <cfRule type="expression" dxfId="37" priority="36">
      <formula>I13&gt;$C13</formula>
    </cfRule>
  </conditionalFormatting>
  <conditionalFormatting sqref="J13">
    <cfRule type="expression" dxfId="36" priority="35">
      <formula>J13&gt;$C13</formula>
    </cfRule>
  </conditionalFormatting>
  <conditionalFormatting sqref="K13">
    <cfRule type="expression" dxfId="35" priority="34">
      <formula>K13&gt;$C13</formula>
    </cfRule>
  </conditionalFormatting>
  <conditionalFormatting sqref="L13">
    <cfRule type="expression" dxfId="34" priority="33">
      <formula>L13&gt;$C13</formula>
    </cfRule>
  </conditionalFormatting>
  <conditionalFormatting sqref="M13">
    <cfRule type="expression" dxfId="33" priority="32">
      <formula>M13&gt;$C13</formula>
    </cfRule>
  </conditionalFormatting>
  <conditionalFormatting sqref="N13">
    <cfRule type="expression" dxfId="32" priority="31">
      <formula>N13&gt;$C13</formula>
    </cfRule>
  </conditionalFormatting>
  <conditionalFormatting sqref="O13">
    <cfRule type="expression" dxfId="31" priority="30">
      <formula>O13&gt;$C13</formula>
    </cfRule>
  </conditionalFormatting>
  <conditionalFormatting sqref="P13">
    <cfRule type="expression" dxfId="30" priority="29">
      <formula>P13&gt;$C13</formula>
    </cfRule>
  </conditionalFormatting>
  <conditionalFormatting sqref="Q13">
    <cfRule type="expression" dxfId="29" priority="28">
      <formula>Q13&gt;$C13</formula>
    </cfRule>
  </conditionalFormatting>
  <conditionalFormatting sqref="R13">
    <cfRule type="expression" dxfId="28" priority="27">
      <formula>R13&gt;$C13</formula>
    </cfRule>
  </conditionalFormatting>
  <conditionalFormatting sqref="S13">
    <cfRule type="expression" dxfId="27" priority="26">
      <formula>S13&gt;$C13</formula>
    </cfRule>
  </conditionalFormatting>
  <conditionalFormatting sqref="T13">
    <cfRule type="expression" dxfId="26" priority="25">
      <formula>T13&gt;$C13</formula>
    </cfRule>
  </conditionalFormatting>
  <conditionalFormatting sqref="U13">
    <cfRule type="expression" dxfId="25" priority="24">
      <formula>U13&gt;$C13</formula>
    </cfRule>
  </conditionalFormatting>
  <conditionalFormatting sqref="V13">
    <cfRule type="expression" dxfId="24" priority="23">
      <formula>V13&gt;$C13</formula>
    </cfRule>
  </conditionalFormatting>
  <conditionalFormatting sqref="D14">
    <cfRule type="expression" dxfId="23" priority="21">
      <formula>D14&gt;$C14</formula>
    </cfRule>
  </conditionalFormatting>
  <conditionalFormatting sqref="W14">
    <cfRule type="expression" dxfId="22" priority="2">
      <formula>W14&gt;$C14</formula>
    </cfRule>
  </conditionalFormatting>
  <conditionalFormatting sqref="E14">
    <cfRule type="expression" dxfId="21" priority="20">
      <formula>E14&gt;$C14</formula>
    </cfRule>
  </conditionalFormatting>
  <conditionalFormatting sqref="F14">
    <cfRule type="expression" dxfId="20" priority="19">
      <formula>F14&gt;$C14</formula>
    </cfRule>
  </conditionalFormatting>
  <conditionalFormatting sqref="G14">
    <cfRule type="expression" dxfId="19" priority="18">
      <formula>G14&gt;$C14</formula>
    </cfRule>
  </conditionalFormatting>
  <conditionalFormatting sqref="H14">
    <cfRule type="expression" dxfId="18" priority="17">
      <formula>H14&gt;$C14</formula>
    </cfRule>
  </conditionalFormatting>
  <conditionalFormatting sqref="I14">
    <cfRule type="expression" dxfId="17" priority="16">
      <formula>I14&gt;$C14</formula>
    </cfRule>
  </conditionalFormatting>
  <conditionalFormatting sqref="J14">
    <cfRule type="expression" dxfId="16" priority="15">
      <formula>J14&gt;$C14</formula>
    </cfRule>
  </conditionalFormatting>
  <conditionalFormatting sqref="K14">
    <cfRule type="expression" dxfId="15" priority="14">
      <formula>K14&gt;$C14</formula>
    </cfRule>
  </conditionalFormatting>
  <conditionalFormatting sqref="L14">
    <cfRule type="expression" dxfId="14" priority="13">
      <formula>L14&gt;$C14</formula>
    </cfRule>
  </conditionalFormatting>
  <conditionalFormatting sqref="M14">
    <cfRule type="expression" dxfId="13" priority="12">
      <formula>M14&gt;$C14</formula>
    </cfRule>
  </conditionalFormatting>
  <conditionalFormatting sqref="N14">
    <cfRule type="expression" dxfId="12" priority="11">
      <formula>N14&gt;$C14</formula>
    </cfRule>
  </conditionalFormatting>
  <conditionalFormatting sqref="O14">
    <cfRule type="expression" dxfId="11" priority="10">
      <formula>O14&gt;$C14</formula>
    </cfRule>
  </conditionalFormatting>
  <conditionalFormatting sqref="P14">
    <cfRule type="expression" dxfId="10" priority="9">
      <formula>P14&gt;$C14</formula>
    </cfRule>
  </conditionalFormatting>
  <conditionalFormatting sqref="Q14">
    <cfRule type="expression" dxfId="9" priority="8">
      <formula>Q14&gt;$C14</formula>
    </cfRule>
  </conditionalFormatting>
  <conditionalFormatting sqref="R14">
    <cfRule type="expression" dxfId="8" priority="7">
      <formula>R14&gt;$C14</formula>
    </cfRule>
  </conditionalFormatting>
  <conditionalFormatting sqref="S14">
    <cfRule type="expression" dxfId="7" priority="6">
      <formula>S14&gt;$C14</formula>
    </cfRule>
  </conditionalFormatting>
  <conditionalFormatting sqref="T14">
    <cfRule type="expression" dxfId="6" priority="5">
      <formula>T14&gt;$C14</formula>
    </cfRule>
  </conditionalFormatting>
  <conditionalFormatting sqref="U14">
    <cfRule type="expression" dxfId="5" priority="4">
      <formula>U14&gt;$C14</formula>
    </cfRule>
  </conditionalFormatting>
  <conditionalFormatting sqref="V14">
    <cfRule type="expression" dxfId="4" priority="3">
      <formula>V14&gt;$C14</formula>
    </cfRule>
  </conditionalFormatting>
  <conditionalFormatting sqref="D11">
    <cfRule type="expression" dxfId="3" priority="1">
      <formula>D11&gt;$C11</formula>
    </cfRule>
  </conditionalFormatting>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I30"/>
  <sheetViews>
    <sheetView tabSelected="1" workbookViewId="0">
      <selection activeCell="I12" sqref="I12"/>
    </sheetView>
  </sheetViews>
  <sheetFormatPr defaultRowHeight="15" x14ac:dyDescent="0.25"/>
  <cols>
    <col min="1" max="1" width="4.140625" customWidth="1"/>
    <col min="2" max="2" width="14.7109375" customWidth="1"/>
    <col min="3" max="3" width="13.7109375" customWidth="1"/>
    <col min="4" max="9" width="13.5703125" style="1" customWidth="1"/>
  </cols>
  <sheetData>
    <row r="1" spans="1:9" ht="26.25" x14ac:dyDescent="0.4">
      <c r="A1" s="14" t="s">
        <v>18</v>
      </c>
    </row>
    <row r="2" spans="1:9" ht="21" x14ac:dyDescent="0.35">
      <c r="A2" s="15" t="s">
        <v>19</v>
      </c>
    </row>
    <row r="4" spans="1:9" ht="18.75" x14ac:dyDescent="0.3">
      <c r="A4" s="2" t="str">
        <f>Learners!A1</f>
        <v>5N2176 Substance Use - Issues for Youthwork</v>
      </c>
    </row>
    <row r="6" spans="1:9" x14ac:dyDescent="0.25">
      <c r="A6" s="17" t="s">
        <v>7</v>
      </c>
      <c r="B6" s="17" t="s">
        <v>9</v>
      </c>
      <c r="C6" s="17" t="s">
        <v>8</v>
      </c>
      <c r="D6" s="18" t="s">
        <v>20</v>
      </c>
      <c r="E6" s="18" t="s">
        <v>21</v>
      </c>
      <c r="F6" s="18" t="s">
        <v>22</v>
      </c>
      <c r="G6" s="18" t="s">
        <v>23</v>
      </c>
      <c r="H6" s="18" t="s">
        <v>24</v>
      </c>
      <c r="I6" s="18" t="s">
        <v>25</v>
      </c>
    </row>
    <row r="7" spans="1:9" ht="23.25" customHeight="1" x14ac:dyDescent="0.25">
      <c r="A7" s="21">
        <v>1</v>
      </c>
      <c r="B7" s="23" t="str">
        <f>IF(Learners!C11="","",Learners!C11)</f>
        <v/>
      </c>
      <c r="C7" s="23" t="str">
        <f>IF(Learners!B11="","",Learners!B11)</f>
        <v/>
      </c>
      <c r="D7" s="21" t="str">
        <f>IF(Learners!D$11="","",Learners!D$11)</f>
        <v/>
      </c>
      <c r="E7" s="21">
        <f>Assignment!$D$16</f>
        <v>0</v>
      </c>
      <c r="F7" s="21">
        <f>Project!$D$15</f>
        <v>0</v>
      </c>
      <c r="G7" s="21" t="str">
        <f t="shared" ref="G7:G26" si="0">IF(B7="","",SUM(E7:F7))</f>
        <v/>
      </c>
      <c r="H7" s="21" t="str">
        <f>IF(G7="","",IF(G7&gt;79,"D",IF(G7&gt;64,"M", IF(G7&gt;49,"P",IF(G7&lt;50,"U")))))</f>
        <v/>
      </c>
      <c r="I7" s="24"/>
    </row>
    <row r="8" spans="1:9" ht="23.25" customHeight="1" x14ac:dyDescent="0.25">
      <c r="A8" s="25">
        <v>2</v>
      </c>
      <c r="B8" s="26" t="str">
        <f>IF(Learners!C12="","",Learners!C12)</f>
        <v/>
      </c>
      <c r="C8" s="26" t="str">
        <f>IF(Learners!B12="","",Learners!B12)</f>
        <v/>
      </c>
      <c r="D8" s="25" t="str">
        <f>IF(Learners!D12="","",Learners!D12)</f>
        <v/>
      </c>
      <c r="E8" s="25">
        <f>Assignment!$E$16</f>
        <v>0</v>
      </c>
      <c r="F8" s="25">
        <f>Project!$E$15</f>
        <v>0</v>
      </c>
      <c r="G8" s="25" t="str">
        <f t="shared" si="0"/>
        <v/>
      </c>
      <c r="H8" s="20" t="str">
        <f t="shared" ref="H8:H26" si="1">IF(G8="","",IF(G8&gt;79,"D",IF(G8&gt;64,"M", IF(G8&gt;49,"P",IF(G8&lt;50,"U")))))</f>
        <v/>
      </c>
      <c r="I8" s="27"/>
    </row>
    <row r="9" spans="1:9" ht="23.25" customHeight="1" x14ac:dyDescent="0.25">
      <c r="A9" s="21">
        <v>3</v>
      </c>
      <c r="B9" s="23" t="str">
        <f>IF(Learners!C13="","",Learners!C13)</f>
        <v/>
      </c>
      <c r="C9" s="23" t="str">
        <f>IF(Learners!B13="","",Learners!B13)</f>
        <v/>
      </c>
      <c r="D9" s="21" t="str">
        <f>IF(Learners!D13="","",Learners!D13)</f>
        <v/>
      </c>
      <c r="E9" s="21">
        <f>Assignment!$F$16</f>
        <v>0</v>
      </c>
      <c r="F9" s="21">
        <f>Project!$F$15</f>
        <v>0</v>
      </c>
      <c r="G9" s="21" t="str">
        <f t="shared" si="0"/>
        <v/>
      </c>
      <c r="H9" s="21" t="str">
        <f t="shared" si="1"/>
        <v/>
      </c>
      <c r="I9" s="24"/>
    </row>
    <row r="10" spans="1:9" ht="23.25" customHeight="1" x14ac:dyDescent="0.25">
      <c r="A10" s="25">
        <v>4</v>
      </c>
      <c r="B10" s="26" t="str">
        <f>IF(Learners!C14="","",Learners!C14)</f>
        <v/>
      </c>
      <c r="C10" s="26" t="str">
        <f>IF(Learners!B14="","",Learners!B14)</f>
        <v/>
      </c>
      <c r="D10" s="25" t="str">
        <f>IF(Learners!D14="","",Learners!D14)</f>
        <v/>
      </c>
      <c r="E10" s="25">
        <f>Assignment!$G$16</f>
        <v>0</v>
      </c>
      <c r="F10" s="25">
        <f>Project!$G$15</f>
        <v>0</v>
      </c>
      <c r="G10" s="25" t="str">
        <f t="shared" si="0"/>
        <v/>
      </c>
      <c r="H10" s="20" t="str">
        <f t="shared" si="1"/>
        <v/>
      </c>
      <c r="I10" s="27"/>
    </row>
    <row r="11" spans="1:9" ht="23.25" customHeight="1" x14ac:dyDescent="0.25">
      <c r="A11" s="21">
        <v>5</v>
      </c>
      <c r="B11" s="23" t="str">
        <f>IF(Learners!C15="","",Learners!C15)</f>
        <v/>
      </c>
      <c r="C11" s="23" t="str">
        <f>IF(Learners!B15="","",Learners!B15)</f>
        <v/>
      </c>
      <c r="D11" s="21" t="str">
        <f>IF(Learners!D15="","",Learners!D15)</f>
        <v/>
      </c>
      <c r="E11" s="21">
        <f>Assignment!$H$16</f>
        <v>0</v>
      </c>
      <c r="F11" s="21">
        <f>Project!$H$15</f>
        <v>0</v>
      </c>
      <c r="G11" s="21" t="str">
        <f t="shared" si="0"/>
        <v/>
      </c>
      <c r="H11" s="21" t="str">
        <f t="shared" si="1"/>
        <v/>
      </c>
      <c r="I11" s="24"/>
    </row>
    <row r="12" spans="1:9" ht="23.25" customHeight="1" x14ac:dyDescent="0.25">
      <c r="A12" s="25">
        <v>6</v>
      </c>
      <c r="B12" s="26" t="str">
        <f>IF(Learners!C16="","",Learners!C16)</f>
        <v/>
      </c>
      <c r="C12" s="26" t="str">
        <f>IF(Learners!B16="","",Learners!B16)</f>
        <v/>
      </c>
      <c r="D12" s="25" t="str">
        <f>IF(Learners!D16="","",Learners!D16)</f>
        <v/>
      </c>
      <c r="E12" s="25">
        <f>Assignment!$I$16</f>
        <v>0</v>
      </c>
      <c r="F12" s="25">
        <f>Project!$I$15</f>
        <v>0</v>
      </c>
      <c r="G12" s="25" t="str">
        <f t="shared" si="0"/>
        <v/>
      </c>
      <c r="H12" s="20" t="str">
        <f t="shared" si="1"/>
        <v/>
      </c>
      <c r="I12" s="27"/>
    </row>
    <row r="13" spans="1:9" ht="23.25" customHeight="1" x14ac:dyDescent="0.25">
      <c r="A13" s="21">
        <v>7</v>
      </c>
      <c r="B13" s="23" t="str">
        <f>IF(Learners!C17="","",Learners!C17)</f>
        <v/>
      </c>
      <c r="C13" s="23" t="str">
        <f>IF(Learners!B17="","",Learners!B17)</f>
        <v/>
      </c>
      <c r="D13" s="21" t="str">
        <f>IF(Learners!D17="","",Learners!D17)</f>
        <v/>
      </c>
      <c r="E13" s="21">
        <f>Assignment!$J$16</f>
        <v>0</v>
      </c>
      <c r="F13" s="21">
        <f>Project!$J$15</f>
        <v>0</v>
      </c>
      <c r="G13" s="21" t="str">
        <f t="shared" si="0"/>
        <v/>
      </c>
      <c r="H13" s="21" t="str">
        <f t="shared" si="1"/>
        <v/>
      </c>
      <c r="I13" s="24"/>
    </row>
    <row r="14" spans="1:9" ht="23.25" customHeight="1" x14ac:dyDescent="0.25">
      <c r="A14" s="25">
        <v>8</v>
      </c>
      <c r="B14" s="26" t="str">
        <f>IF(Learners!C18="","",Learners!C18)</f>
        <v/>
      </c>
      <c r="C14" s="26" t="str">
        <f>IF(Learners!B18="","",Learners!B18)</f>
        <v/>
      </c>
      <c r="D14" s="25" t="str">
        <f>IF(Learners!D18="","",Learners!D18)</f>
        <v/>
      </c>
      <c r="E14" s="25">
        <f>Assignment!$K$16</f>
        <v>0</v>
      </c>
      <c r="F14" s="25">
        <f>Project!$K$15</f>
        <v>0</v>
      </c>
      <c r="G14" s="25" t="str">
        <f t="shared" si="0"/>
        <v/>
      </c>
      <c r="H14" s="20" t="str">
        <f t="shared" si="1"/>
        <v/>
      </c>
      <c r="I14" s="27"/>
    </row>
    <row r="15" spans="1:9" ht="23.25" customHeight="1" x14ac:dyDescent="0.25">
      <c r="A15" s="21">
        <v>9</v>
      </c>
      <c r="B15" s="23" t="str">
        <f>IF(Learners!C19="","",Learners!C19)</f>
        <v/>
      </c>
      <c r="C15" s="23" t="str">
        <f>IF(Learners!B19="","",Learners!B19)</f>
        <v/>
      </c>
      <c r="D15" s="21" t="str">
        <f>IF(Learners!D19="","",Learners!D19)</f>
        <v/>
      </c>
      <c r="E15" s="21">
        <f>Assignment!$L$16</f>
        <v>0</v>
      </c>
      <c r="F15" s="21">
        <f>Project!$L$15</f>
        <v>0</v>
      </c>
      <c r="G15" s="21" t="str">
        <f t="shared" si="0"/>
        <v/>
      </c>
      <c r="H15" s="21" t="str">
        <f t="shared" si="1"/>
        <v/>
      </c>
      <c r="I15" s="24"/>
    </row>
    <row r="16" spans="1:9" ht="23.25" customHeight="1" x14ac:dyDescent="0.25">
      <c r="A16" s="25">
        <v>10</v>
      </c>
      <c r="B16" s="26" t="str">
        <f>IF(Learners!C20="","",Learners!C20)</f>
        <v/>
      </c>
      <c r="C16" s="26" t="str">
        <f>IF(Learners!B20="","",Learners!B20)</f>
        <v/>
      </c>
      <c r="D16" s="25" t="str">
        <f>IF(Learners!D20="","",Learners!D20)</f>
        <v/>
      </c>
      <c r="E16" s="25">
        <f>Assignment!$M$16</f>
        <v>0</v>
      </c>
      <c r="F16" s="25">
        <f>Project!$M$15</f>
        <v>0</v>
      </c>
      <c r="G16" s="25" t="str">
        <f t="shared" si="0"/>
        <v/>
      </c>
      <c r="H16" s="20" t="str">
        <f t="shared" si="1"/>
        <v/>
      </c>
      <c r="I16" s="27"/>
    </row>
    <row r="17" spans="1:9" ht="23.25" customHeight="1" x14ac:dyDescent="0.25">
      <c r="A17" s="21">
        <v>11</v>
      </c>
      <c r="B17" s="23" t="str">
        <f>IF(Learners!C21="","",Learners!C21)</f>
        <v/>
      </c>
      <c r="C17" s="23" t="str">
        <f>IF(Learners!B21="","",Learners!B21)</f>
        <v/>
      </c>
      <c r="D17" s="21" t="str">
        <f>IF(Learners!D21="","",Learners!D21)</f>
        <v/>
      </c>
      <c r="E17" s="21">
        <f>Assignment!$N$16</f>
        <v>0</v>
      </c>
      <c r="F17" s="21">
        <f>Project!$N$15</f>
        <v>0</v>
      </c>
      <c r="G17" s="21" t="str">
        <f t="shared" si="0"/>
        <v/>
      </c>
      <c r="H17" s="21" t="str">
        <f t="shared" si="1"/>
        <v/>
      </c>
      <c r="I17" s="24"/>
    </row>
    <row r="18" spans="1:9" ht="23.25" customHeight="1" x14ac:dyDescent="0.25">
      <c r="A18" s="25">
        <v>12</v>
      </c>
      <c r="B18" s="26" t="str">
        <f>IF(Learners!C22="","",Learners!C22)</f>
        <v/>
      </c>
      <c r="C18" s="26" t="str">
        <f>IF(Learners!B22="","",Learners!B22)</f>
        <v/>
      </c>
      <c r="D18" s="25" t="str">
        <f>IF(Learners!D22="","",Learners!D22)</f>
        <v/>
      </c>
      <c r="E18" s="25">
        <f>Assignment!$O$16</f>
        <v>0</v>
      </c>
      <c r="F18" s="25">
        <f>Project!$O$15</f>
        <v>0</v>
      </c>
      <c r="G18" s="25" t="str">
        <f t="shared" si="0"/>
        <v/>
      </c>
      <c r="H18" s="20" t="str">
        <f t="shared" si="1"/>
        <v/>
      </c>
      <c r="I18" s="27"/>
    </row>
    <row r="19" spans="1:9" ht="23.25" customHeight="1" x14ac:dyDescent="0.25">
      <c r="A19" s="21">
        <v>13</v>
      </c>
      <c r="B19" s="23" t="str">
        <f>IF(Learners!C23="","",Learners!C23)</f>
        <v/>
      </c>
      <c r="C19" s="23" t="str">
        <f>IF(Learners!B23="","",Learners!B23)</f>
        <v/>
      </c>
      <c r="D19" s="21" t="str">
        <f>IF(Learners!D23="","",Learners!D23)</f>
        <v/>
      </c>
      <c r="E19" s="21">
        <f>Assignment!$P$16</f>
        <v>0</v>
      </c>
      <c r="F19" s="21">
        <f>Project!$P$15</f>
        <v>0</v>
      </c>
      <c r="G19" s="21" t="str">
        <f t="shared" si="0"/>
        <v/>
      </c>
      <c r="H19" s="21" t="str">
        <f t="shared" si="1"/>
        <v/>
      </c>
      <c r="I19" s="24"/>
    </row>
    <row r="20" spans="1:9" ht="23.25" customHeight="1" x14ac:dyDescent="0.25">
      <c r="A20" s="25">
        <v>14</v>
      </c>
      <c r="B20" s="26" t="str">
        <f>IF(Learners!C24="","",Learners!C24)</f>
        <v/>
      </c>
      <c r="C20" s="26" t="str">
        <f>IF(Learners!B24="","",Learners!B24)</f>
        <v/>
      </c>
      <c r="D20" s="25" t="str">
        <f>IF(Learners!D24="","",Learners!D24)</f>
        <v/>
      </c>
      <c r="E20" s="25">
        <f>Assignment!$Q$16</f>
        <v>0</v>
      </c>
      <c r="F20" s="25">
        <f>Project!$Q$15</f>
        <v>0</v>
      </c>
      <c r="G20" s="25" t="str">
        <f t="shared" si="0"/>
        <v/>
      </c>
      <c r="H20" s="20" t="str">
        <f t="shared" si="1"/>
        <v/>
      </c>
      <c r="I20" s="27"/>
    </row>
    <row r="21" spans="1:9" ht="23.25" customHeight="1" x14ac:dyDescent="0.25">
      <c r="A21" s="21">
        <v>15</v>
      </c>
      <c r="B21" s="23" t="str">
        <f>IF(Learners!C25="","",Learners!C25)</f>
        <v/>
      </c>
      <c r="C21" s="23" t="str">
        <f>IF(Learners!B25="","",Learners!B25)</f>
        <v/>
      </c>
      <c r="D21" s="21" t="str">
        <f>IF(Learners!D25="","",Learners!D25)</f>
        <v/>
      </c>
      <c r="E21" s="21">
        <f>Assignment!$R$16</f>
        <v>0</v>
      </c>
      <c r="F21" s="21">
        <f>Project!$R$15</f>
        <v>0</v>
      </c>
      <c r="G21" s="21" t="str">
        <f t="shared" si="0"/>
        <v/>
      </c>
      <c r="H21" s="21" t="str">
        <f t="shared" si="1"/>
        <v/>
      </c>
      <c r="I21" s="24"/>
    </row>
    <row r="22" spans="1:9" ht="23.25" customHeight="1" x14ac:dyDescent="0.25">
      <c r="A22" s="25">
        <v>16</v>
      </c>
      <c r="B22" s="26" t="str">
        <f>IF(Learners!C26="","",Learners!C26)</f>
        <v/>
      </c>
      <c r="C22" s="26" t="str">
        <f>IF(Learners!B26="","",Learners!B26)</f>
        <v/>
      </c>
      <c r="D22" s="25" t="str">
        <f>IF(Learners!D26="","",Learners!D26)</f>
        <v/>
      </c>
      <c r="E22" s="25">
        <f>Assignment!$S$16</f>
        <v>0</v>
      </c>
      <c r="F22" s="25">
        <f>Project!$S$15</f>
        <v>0</v>
      </c>
      <c r="G22" s="25" t="str">
        <f t="shared" si="0"/>
        <v/>
      </c>
      <c r="H22" s="20" t="str">
        <f t="shared" si="1"/>
        <v/>
      </c>
      <c r="I22" s="27"/>
    </row>
    <row r="23" spans="1:9" ht="23.25" customHeight="1" x14ac:dyDescent="0.25">
      <c r="A23" s="21">
        <v>17</v>
      </c>
      <c r="B23" s="23" t="str">
        <f>IF(Learners!C27="","",Learners!C27)</f>
        <v/>
      </c>
      <c r="C23" s="23" t="str">
        <f>IF(Learners!B27="","",Learners!B27)</f>
        <v/>
      </c>
      <c r="D23" s="21" t="str">
        <f>IF(Learners!D27="","",Learners!D27)</f>
        <v/>
      </c>
      <c r="E23" s="21">
        <f>Assignment!$T$16</f>
        <v>0</v>
      </c>
      <c r="F23" s="21">
        <f>Project!$T$15</f>
        <v>0</v>
      </c>
      <c r="G23" s="21" t="str">
        <f t="shared" si="0"/>
        <v/>
      </c>
      <c r="H23" s="21" t="str">
        <f t="shared" si="1"/>
        <v/>
      </c>
      <c r="I23" s="24"/>
    </row>
    <row r="24" spans="1:9" ht="23.25" customHeight="1" x14ac:dyDescent="0.25">
      <c r="A24" s="25">
        <v>18</v>
      </c>
      <c r="B24" s="26" t="str">
        <f>IF(Learners!C28="","",Learners!C28)</f>
        <v/>
      </c>
      <c r="C24" s="26" t="str">
        <f>IF(Learners!B28="","",Learners!B28)</f>
        <v/>
      </c>
      <c r="D24" s="25" t="str">
        <f>IF(Learners!D28="","",Learners!D28)</f>
        <v/>
      </c>
      <c r="E24" s="25">
        <f>Assignment!$U$16</f>
        <v>0</v>
      </c>
      <c r="F24" s="25">
        <f>Project!$U$15</f>
        <v>0</v>
      </c>
      <c r="G24" s="25" t="str">
        <f t="shared" si="0"/>
        <v/>
      </c>
      <c r="H24" s="20" t="str">
        <f t="shared" si="1"/>
        <v/>
      </c>
      <c r="I24" s="27"/>
    </row>
    <row r="25" spans="1:9" ht="23.25" customHeight="1" x14ac:dyDescent="0.25">
      <c r="A25" s="21">
        <v>19</v>
      </c>
      <c r="B25" s="23" t="str">
        <f>IF(Learners!C29="","",Learners!C29)</f>
        <v/>
      </c>
      <c r="C25" s="23" t="str">
        <f>IF(Learners!B29="","",Learners!B29)</f>
        <v/>
      </c>
      <c r="D25" s="21" t="str">
        <f>IF(Learners!D29="","",Learners!D29)</f>
        <v/>
      </c>
      <c r="E25" s="21">
        <f>Assignment!$V$16</f>
        <v>0</v>
      </c>
      <c r="F25" s="21">
        <f>Project!$V$15</f>
        <v>0</v>
      </c>
      <c r="G25" s="21" t="str">
        <f t="shared" si="0"/>
        <v/>
      </c>
      <c r="H25" s="21" t="str">
        <f t="shared" si="1"/>
        <v/>
      </c>
      <c r="I25" s="24"/>
    </row>
    <row r="26" spans="1:9" ht="23.25" customHeight="1" x14ac:dyDescent="0.25">
      <c r="A26" s="25">
        <v>20</v>
      </c>
      <c r="B26" s="26" t="str">
        <f>IF(Learners!C30="","",Learners!C30)</f>
        <v/>
      </c>
      <c r="C26" s="26" t="str">
        <f>IF(Learners!B30="","",Learners!B30)</f>
        <v/>
      </c>
      <c r="D26" s="25" t="str">
        <f>IF(Learners!D30="","",Learners!D30)</f>
        <v/>
      </c>
      <c r="E26" s="25">
        <f>Assignment!$W$16</f>
        <v>0</v>
      </c>
      <c r="F26" s="25">
        <f>Project!$W$15</f>
        <v>0</v>
      </c>
      <c r="G26" s="25" t="str">
        <f t="shared" si="0"/>
        <v/>
      </c>
      <c r="H26" s="20" t="str">
        <f t="shared" si="1"/>
        <v/>
      </c>
      <c r="I26" s="27"/>
    </row>
    <row r="27" spans="1:9" x14ac:dyDescent="0.25">
      <c r="I27" s="19"/>
    </row>
    <row r="28" spans="1:9" ht="29.25" customHeight="1" x14ac:dyDescent="0.25">
      <c r="A28" s="49" t="s">
        <v>26</v>
      </c>
      <c r="B28" s="50"/>
      <c r="C28" s="50"/>
      <c r="D28" s="50"/>
      <c r="E28" s="50"/>
      <c r="F28" s="50"/>
      <c r="G28" s="50"/>
      <c r="H28" s="50"/>
      <c r="I28" s="50"/>
    </row>
    <row r="29" spans="1:9" ht="30" customHeight="1" x14ac:dyDescent="0.25">
      <c r="A29" s="38" t="s">
        <v>27</v>
      </c>
      <c r="B29" s="39"/>
      <c r="C29" s="39"/>
      <c r="D29" s="39"/>
      <c r="E29" s="39"/>
      <c r="F29" s="39"/>
      <c r="G29" s="39"/>
      <c r="H29" s="39"/>
      <c r="I29" s="39"/>
    </row>
    <row r="30" spans="1:9" x14ac:dyDescent="0.25">
      <c r="B30" s="7"/>
    </row>
  </sheetData>
  <sheetProtection algorithmName="SHA-512" hashValue="i5NfXjvvci7RRHEYuKjWrTJt9MIJumC2SyIIwR+76paouSthVOVf4Z4nRR73MB4S9YKRPwh5hGXotHegNiDPzQ==" saltValue="P9UeFJ6SP8MfBNd82FcX4g==" spinCount="100000" sheet="1" objects="1" scenarios="1" selectLockedCells="1"/>
  <mergeCells count="2">
    <mergeCell ref="A28:I28"/>
    <mergeCell ref="A29:I29"/>
  </mergeCells>
  <conditionalFormatting sqref="H7:H26">
    <cfRule type="expression" dxfId="2" priority="1">
      <formula>"if+$G$7=0"</formula>
    </cfRule>
  </conditionalFormatting>
  <pageMargins left="0.7" right="0.7" top="0.75" bottom="0.75" header="0.3" footer="0.3"/>
  <pageSetup paperSize="9" scale="76"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0DF674E35695C7469EA1CC0F24D5C227" ma:contentTypeVersion="" ma:contentTypeDescription="Create a new document." ma:contentTypeScope="" ma:versionID="2c843d5648fa9fedaca46be2ea086f4c">
  <xsd:schema xmlns:xsd="http://www.w3.org/2001/XMLSchema" xmlns:xs="http://www.w3.org/2001/XMLSchema" xmlns:p="http://schemas.microsoft.com/office/2006/metadata/properties" xmlns:ns2="8a304dd5-7e6f-40be-acfb-5410e2b167fb" xmlns:ns3="80ce844a-3414-47bc-be42-35076de08631" targetNamespace="http://schemas.microsoft.com/office/2006/metadata/properties" ma:root="true" ma:fieldsID="6830107b527e923012037cb50ccbbc37" ns2:_="" ns3:_="">
    <xsd:import namespace="8a304dd5-7e6f-40be-acfb-5410e2b167fb"/>
    <xsd:import namespace="80ce844a-3414-47bc-be42-35076de0863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304dd5-7e6f-40be-acfb-5410e2b167f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0ce844a-3414-47bc-be42-35076de0863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64E8302-9C83-45F3-BD20-95A7A6A84057}">
  <ds:schemaRefs>
    <ds:schemaRef ds:uri="http://schemas.microsoft.com/sharepoint/v3/contenttype/forms"/>
  </ds:schemaRefs>
</ds:datastoreItem>
</file>

<file path=customXml/itemProps2.xml><?xml version="1.0" encoding="utf-8"?>
<ds:datastoreItem xmlns:ds="http://schemas.openxmlformats.org/officeDocument/2006/customXml" ds:itemID="{68DF4702-C1A4-44B2-B103-E1C44A5A470B}">
  <ds:schemaRefs>
    <ds:schemaRef ds:uri="http://purl.org/dc/elements/1.1/"/>
    <ds:schemaRef ds:uri="http://schemas.microsoft.com/office/2006/metadata/properties"/>
    <ds:schemaRef ds:uri="http://schemas.microsoft.com/office/2006/documentManagement/types"/>
    <ds:schemaRef ds:uri="8a304dd5-7e6f-40be-acfb-5410e2b167fb"/>
    <ds:schemaRef ds:uri="http://purl.org/dc/dcmitype/"/>
    <ds:schemaRef ds:uri="http://schemas.microsoft.com/office/infopath/2007/PartnerControls"/>
    <ds:schemaRef ds:uri="http://schemas.openxmlformats.org/package/2006/metadata/core-properties"/>
    <ds:schemaRef ds:uri="80ce844a-3414-47bc-be42-35076de08631"/>
    <ds:schemaRef ds:uri="http://www.w3.org/XML/1998/namespace"/>
    <ds:schemaRef ds:uri="http://purl.org/dc/terms/"/>
  </ds:schemaRefs>
</ds:datastoreItem>
</file>

<file path=customXml/itemProps3.xml><?xml version="1.0" encoding="utf-8"?>
<ds:datastoreItem xmlns:ds="http://schemas.openxmlformats.org/officeDocument/2006/customXml" ds:itemID="{B5A7A9FD-8CCF-4518-B7D3-472F8A929E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a304dd5-7e6f-40be-acfb-5410e2b167fb"/>
    <ds:schemaRef ds:uri="80ce844a-3414-47bc-be42-35076de0863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Learners</vt:lpstr>
      <vt:lpstr>Assignment</vt:lpstr>
      <vt:lpstr>Project</vt:lpstr>
      <vt:lpstr>Summary Results Sheet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Mary</dc:creator>
  <cp:keywords/>
  <dc:description/>
  <cp:lastModifiedBy>Josie Lalor</cp:lastModifiedBy>
  <cp:revision/>
  <cp:lastPrinted>2020-11-06T10:10:58Z</cp:lastPrinted>
  <dcterms:created xsi:type="dcterms:W3CDTF">2020-08-23T19:19:09Z</dcterms:created>
  <dcterms:modified xsi:type="dcterms:W3CDTF">2020-11-06T10:21:35Z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0x0101000DF674E35695C7469EA1CC0F24D5C227</vt:lpwstr>
  </property>
</Properties>
</file>