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mconnell\Desktop\"/>
    </mc:Choice>
  </mc:AlternateContent>
  <bookViews>
    <workbookView xWindow="0" yWindow="0" windowWidth="28800" windowHeight="12330"/>
  </bookViews>
  <sheets>
    <sheet name="Learners" sheetId="1" r:id="rId1"/>
    <sheet name="Assignment 1" sheetId="3" r:id="rId2"/>
    <sheet name="Assignment 2" sheetId="2" r:id="rId3"/>
    <sheet name="Exam" sheetId="7" r:id="rId4"/>
    <sheet name="Summary Results Sheet" sheetId="6" r:id="rId5"/>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1" i="7" l="1"/>
  <c r="E21" i="7"/>
  <c r="F21" i="7"/>
  <c r="G21" i="7"/>
  <c r="H21" i="7"/>
  <c r="I21" i="7"/>
  <c r="J21" i="7"/>
  <c r="K21" i="7"/>
  <c r="L21" i="7"/>
  <c r="M21" i="7"/>
  <c r="N21" i="7"/>
  <c r="O21" i="7"/>
  <c r="P21" i="7"/>
  <c r="Q21" i="7"/>
  <c r="R21" i="7"/>
  <c r="S21" i="7"/>
  <c r="T21" i="7"/>
  <c r="U21" i="7"/>
  <c r="V21" i="7"/>
  <c r="W21" i="7"/>
  <c r="C21" i="7" l="1"/>
  <c r="D10" i="2"/>
  <c r="E10" i="2"/>
  <c r="F10" i="2"/>
  <c r="G10" i="2"/>
  <c r="H10" i="2"/>
  <c r="I10" i="2"/>
  <c r="J10" i="2"/>
  <c r="K10" i="2"/>
  <c r="L10" i="2"/>
  <c r="M10" i="2"/>
  <c r="N10" i="2"/>
  <c r="O10" i="2"/>
  <c r="P10" i="2"/>
  <c r="Q10" i="2"/>
  <c r="R10" i="2"/>
  <c r="S10" i="2"/>
  <c r="T10" i="2"/>
  <c r="U10" i="2"/>
  <c r="V10" i="2"/>
  <c r="W10" i="2"/>
  <c r="C10" i="2"/>
  <c r="D10" i="3"/>
  <c r="E10" i="3"/>
  <c r="F10" i="3"/>
  <c r="G10" i="3"/>
  <c r="H10" i="3"/>
  <c r="I10" i="3"/>
  <c r="J10" i="3"/>
  <c r="K10" i="3"/>
  <c r="L10" i="3"/>
  <c r="M10" i="3"/>
  <c r="N10" i="3"/>
  <c r="O10" i="3"/>
  <c r="P10" i="3"/>
  <c r="Q10" i="3"/>
  <c r="R10" i="3"/>
  <c r="S10" i="3"/>
  <c r="T10" i="3"/>
  <c r="U10" i="3"/>
  <c r="V10" i="3"/>
  <c r="W10" i="3"/>
  <c r="C10" i="3"/>
  <c r="G26" i="6" l="1"/>
  <c r="G25" i="6"/>
  <c r="G24" i="6"/>
  <c r="G23" i="6"/>
  <c r="G22" i="6"/>
  <c r="G21" i="6"/>
  <c r="G20" i="6"/>
  <c r="G19" i="6"/>
  <c r="G18" i="6"/>
  <c r="G17" i="6"/>
  <c r="G16" i="6"/>
  <c r="G15" i="6"/>
  <c r="G14" i="6"/>
  <c r="G13" i="6"/>
  <c r="G12" i="6"/>
  <c r="G11" i="6"/>
  <c r="G10" i="6"/>
  <c r="G9" i="6"/>
  <c r="G8" i="6"/>
  <c r="G7" i="6"/>
  <c r="W2" i="7"/>
  <c r="V2" i="7"/>
  <c r="U2" i="7"/>
  <c r="T2" i="7"/>
  <c r="S2" i="7"/>
  <c r="R2" i="7"/>
  <c r="Q2" i="7"/>
  <c r="P2" i="7"/>
  <c r="O2" i="7"/>
  <c r="N2" i="7"/>
  <c r="M2" i="7"/>
  <c r="L2" i="7"/>
  <c r="K2" i="7"/>
  <c r="J2" i="7"/>
  <c r="I2" i="7"/>
  <c r="H2" i="7"/>
  <c r="G2" i="7"/>
  <c r="F2" i="7"/>
  <c r="E2" i="7"/>
  <c r="D2" i="7"/>
  <c r="A1" i="7"/>
  <c r="W2" i="3"/>
  <c r="V2" i="3"/>
  <c r="U2" i="3"/>
  <c r="T2" i="3"/>
  <c r="S2" i="3"/>
  <c r="R2" i="3"/>
  <c r="Q2" i="3"/>
  <c r="P2" i="3"/>
  <c r="O2" i="3"/>
  <c r="N2" i="3"/>
  <c r="M2" i="3"/>
  <c r="L2" i="3"/>
  <c r="K2" i="3"/>
  <c r="J2" i="3"/>
  <c r="I2" i="3"/>
  <c r="H2" i="3"/>
  <c r="G2" i="3"/>
  <c r="F2" i="3"/>
  <c r="E2" i="3"/>
  <c r="D2" i="3"/>
  <c r="A1" i="3"/>
  <c r="F26" i="6" l="1"/>
  <c r="F25" i="6"/>
  <c r="F24" i="6"/>
  <c r="F23" i="6"/>
  <c r="F22" i="6"/>
  <c r="F21" i="6"/>
  <c r="F20" i="6"/>
  <c r="F19" i="6"/>
  <c r="F18" i="6"/>
  <c r="F17" i="6"/>
  <c r="F16" i="6"/>
  <c r="F15" i="6"/>
  <c r="F14" i="6"/>
  <c r="F13" i="6"/>
  <c r="F12" i="6"/>
  <c r="F11" i="6"/>
  <c r="F10" i="6"/>
  <c r="F9" i="6"/>
  <c r="F8" i="6"/>
  <c r="F7" i="6"/>
  <c r="W2" i="2"/>
  <c r="V2" i="2"/>
  <c r="U2" i="2"/>
  <c r="T2" i="2"/>
  <c r="S2" i="2"/>
  <c r="R2" i="2"/>
  <c r="Q2" i="2"/>
  <c r="P2" i="2"/>
  <c r="O2" i="2"/>
  <c r="N2" i="2"/>
  <c r="M2" i="2"/>
  <c r="L2" i="2"/>
  <c r="K2" i="2"/>
  <c r="J2" i="2"/>
  <c r="I2" i="2"/>
  <c r="H2" i="2"/>
  <c r="G2" i="2"/>
  <c r="F2" i="2"/>
  <c r="E2" i="2"/>
  <c r="D2" i="2"/>
  <c r="A1" i="2"/>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E26" i="6"/>
  <c r="E22" i="6"/>
  <c r="E18" i="6"/>
  <c r="E14" i="6"/>
  <c r="E10" i="6"/>
  <c r="E9" i="6" l="1"/>
  <c r="E13" i="6"/>
  <c r="E17" i="6"/>
  <c r="E21" i="6"/>
  <c r="E25" i="6"/>
  <c r="E7" i="6"/>
  <c r="E11" i="6"/>
  <c r="E15" i="6"/>
  <c r="E19" i="6"/>
  <c r="E23" i="6"/>
  <c r="E8" i="6"/>
  <c r="E12" i="6"/>
  <c r="E16" i="6"/>
  <c r="E20" i="6"/>
  <c r="E24" i="6"/>
  <c r="H26" i="6"/>
  <c r="I26" i="6" s="1"/>
  <c r="H25" i="6" l="1"/>
  <c r="I25" i="6" s="1"/>
  <c r="H24" i="6"/>
  <c r="I24" i="6" s="1"/>
  <c r="H22" i="6"/>
  <c r="I22" i="6" s="1"/>
  <c r="H8" i="6"/>
  <c r="I8" i="6" s="1"/>
  <c r="H20" i="6"/>
  <c r="I20" i="6" s="1"/>
  <c r="H9" i="6"/>
  <c r="I9" i="6" s="1"/>
  <c r="H10" i="6"/>
  <c r="I10" i="6" s="1"/>
  <c r="H12" i="6"/>
  <c r="I12" i="6" s="1"/>
  <c r="H16" i="6"/>
  <c r="I16" i="6" s="1"/>
  <c r="H7" i="6"/>
  <c r="I7" i="6" s="1"/>
  <c r="H14" i="6"/>
  <c r="I14" i="6" s="1"/>
  <c r="H11" i="6"/>
  <c r="I11" i="6" s="1"/>
  <c r="H13" i="6"/>
  <c r="I13" i="6" s="1"/>
  <c r="H21" i="6"/>
  <c r="I21" i="6" s="1"/>
  <c r="H17" i="6"/>
  <c r="I17" i="6" s="1"/>
  <c r="H19" i="6"/>
  <c r="I19" i="6" s="1"/>
  <c r="H15" i="6"/>
  <c r="I15" i="6" s="1"/>
  <c r="H18" i="6"/>
  <c r="I18" i="6" s="1"/>
  <c r="H23" i="6"/>
  <c r="I23" i="6" s="1"/>
</calcChain>
</file>

<file path=xl/sharedStrings.xml><?xml version="1.0" encoding="utf-8"?>
<sst xmlns="http://schemas.openxmlformats.org/spreadsheetml/2006/main" count="90" uniqueCount="53">
  <si>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</si>
  <si>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</si>
  <si>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</si>
  <si>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</si>
  <si>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</si>
  <si>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</si>
  <si>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</si>
  <si>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</si>
  <si>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</si>
  <si>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</si>
  <si>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</si>
  <si>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</si>
  <si>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</si>
  <si>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HEADING 1</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</si>
  <si>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</si>
  <si>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</si>
  <si>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</si>
  <si>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</si>
  <si>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</si>
  <si>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</si>
  <si>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</si>
  <si>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</si>
  <si>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Exam</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</si>
  <si>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</si>
  <si>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</si>
  <si>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</si>
  <si>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</si>
  <si>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</si>
  <si>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Assignment 1 - 30%</t>
  </si>
  <si>
    <t xml:space="preserve">Investigate two pieces of engineering equipment and outline: 
1. Function 
2. Parts 
3. Operations 
4. Safety
</t>
  </si>
  <si>
    <t>Assignment 2 - 20%</t>
  </si>
  <si>
    <t xml:space="preserve">Investigate the effect new technologies have made on the choice of materials and processes that we now use in the engineering sector compared to twenty years ago. 
</t>
  </si>
  <si>
    <t xml:space="preserve">Analyse current legislation and identify key legal responsibilities in relation to use of machinery in an engineering workshop environment.
</t>
  </si>
  <si>
    <t>Examination - Theory 50%</t>
  </si>
  <si>
    <t xml:space="preserve">Section A: Short Answer Questions 
10 short answer questions, answer 10 (4 marks each)
</t>
  </si>
  <si>
    <t xml:space="preserve">Question No. 1
</t>
  </si>
  <si>
    <t xml:space="preserve">Question No. 2
</t>
  </si>
  <si>
    <t xml:space="preserve">Question No. 3
</t>
  </si>
  <si>
    <t xml:space="preserve">Question No. 4
</t>
  </si>
  <si>
    <t xml:space="preserve">Question No. 5
</t>
  </si>
  <si>
    <t xml:space="preserve">Question No. 6
</t>
  </si>
  <si>
    <t xml:space="preserve">Question No. 7
</t>
  </si>
  <si>
    <t xml:space="preserve">Question No. 8
</t>
  </si>
  <si>
    <t xml:space="preserve">Question No. 9
</t>
  </si>
  <si>
    <t xml:space="preserve">Section B: Structured Questions 
3 structured questions, answer all 3 (20 marks each)
</t>
  </si>
  <si>
    <t>Assignment 1</t>
  </si>
  <si>
    <t>Assignment 2</t>
  </si>
  <si>
    <t xml:space="preserve">Examine any two welding/brazing/soldering processes, to include: 
1. Application 
2. Key functions 
3. Operations 
4. Safety
</t>
  </si>
  <si>
    <t xml:space="preserve">Conduct a health and safety review of any engineering workshop and outline:
1. Safety rules and regulations 
2. Risks 
3. Hazards 
4. Hazard prevention 
</t>
  </si>
  <si>
    <t xml:space="preserve">Examine key principles relating to a selection of engineering materials 
and their properties and assess their machinability in relation to a 
number of different engineering processes.
</t>
  </si>
  <si>
    <t xml:space="preserve">Devise a CNC program for a sample part to be manufactured.
</t>
  </si>
  <si>
    <t>Question No. 10</t>
  </si>
  <si>
    <t>5N2136 Engineering Workshop Theory. Verison 2. Updated May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</si>
</sst>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style="thin">
        <color auto="1"/>
      </left>
      <right style="thin">
        <color auto="1"/>
      </right>
      <top style="hair">
        <color auto="1"/>
      </top>
      <bottom/>
      <diagonal/>
    </border>
  </borders>
  <cellStyleXfs count="1">
    <xf numFmtId="0" fontId="0" fillId="0" borderId="0"/>
  </cellStyleXfs>
  <cellXfs count="52">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2" borderId="4"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8" xfId="0" applyNumberFormat="1" applyBorder="1" applyAlignment="1" applyProtection="1">
      <alignment horizontal="center" vertical="center"/>
      <protection locked="0"/>
    </xf>
    <xf numFmtId="164" fontId="0" fillId="0" borderId="8" xfId="0" applyNumberFormat="1" applyBorder="1" applyAlignment="1" applyProtection="1">
      <alignment horizontal="center" vertical="center"/>
      <protection locked="0"/>
    </xf>
    <xf numFmtId="0" fontId="1" fillId="0" borderId="0" xfId="0" applyFont="1"/>
    <xf numFmtId="0" fontId="0" fillId="0" borderId="7" xfId="0" applyBorder="1" applyAlignment="1">
      <alignment horizontal="center" vertical="center"/>
    </xf>
    <xf numFmtId="0" fontId="0" fillId="0" borderId="0" xfId="0" applyProtection="1"/>
    <xf numFmtId="0" fontId="1" fillId="2" borderId="1" xfId="0" applyFont="1" applyFill="1" applyBorder="1" applyAlignment="1" applyProtection="1">
      <alignment horizontal="center" vertical="center" wrapText="1"/>
    </xf>
    <xf numFmtId="0" fontId="0" fillId="3" borderId="4" xfId="0" applyFill="1" applyBorder="1" applyAlignment="1" applyProtection="1">
      <alignment horizontal="center"/>
    </xf>
    <xf numFmtId="164" fontId="0" fillId="2" borderId="1" xfId="0" applyNumberFormat="1" applyFill="1" applyBorder="1" applyAlignment="1" applyProtection="1">
      <alignment horizontal="center" vertical="center"/>
    </xf>
    <xf numFmtId="0" fontId="9" fillId="0" borderId="1" xfId="0" applyFont="1" applyBorder="1" applyAlignment="1">
      <alignment horizontal="right" vertical="top"/>
    </xf>
    <xf numFmtId="0" fontId="0" fillId="0" borderId="1" xfId="0" applyBorder="1" applyAlignment="1">
      <alignment vertical="top" wrapText="1"/>
    </xf>
    <xf numFmtId="0" fontId="0" fillId="0" borderId="1" xfId="0" applyBorder="1" applyAlignment="1" applyProtection="1">
      <alignment horizontal="center" vertical="center"/>
    </xf>
    <xf numFmtId="164" fontId="0" fillId="0" borderId="1" xfId="0" applyNumberFormat="1" applyBorder="1" applyAlignment="1" applyProtection="1">
      <alignment horizontal="center" vertical="center"/>
      <protection locked="0"/>
    </xf>
    <xf numFmtId="0" fontId="0" fillId="0" borderId="1" xfId="0" applyBorder="1" applyAlignment="1" applyProtection="1">
      <alignment horizontal="center"/>
    </xf>
    <xf numFmtId="164" fontId="0" fillId="3" borderId="1" xfId="0" applyNumberFormat="1" applyFill="1" applyBorder="1" applyAlignment="1" applyProtection="1">
      <alignment horizontal="center" vertical="center"/>
    </xf>
    <xf numFmtId="0" fontId="1" fillId="3" borderId="4" xfId="0" applyFont="1" applyFill="1" applyBorder="1" applyAlignment="1" applyProtection="1">
      <alignment vertical="top"/>
    </xf>
    <xf numFmtId="0" fontId="0" fillId="3" borderId="4" xfId="0" applyFill="1" applyBorder="1" applyProtection="1"/>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1" fillId="3" borderId="4" xfId="0" applyFont="1" applyFill="1" applyBorder="1" applyAlignment="1" applyProtection="1">
      <alignment horizontal="left" vertical="top" wrapText="1"/>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cellXfs>
  <cellStyles count="1">
    <cellStyle name="Normal" xfId="0" builtinId="0"/>
  </cellStyles>
  <dxfs count="135">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8</xdr:col>
      <xdr:colOff>276225</xdr:colOff>
      <xdr:row>0</xdr:row>
      <xdr:rowOff>66675</xdr:rowOff>
    </xdr:from>
    <xdr:to>
      <xdr:col>9</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tabSelected="1" workbookViewId="0">
      <selection activeCell="C12" sqref="B11:C12"/>
    </sheetView>
  </sheetViews>
  <sheetFormatPr defaultRowHeight="15" x14ac:dyDescent="0.25"/>
  <cols>
    <col min="2" max="2" width="22" customWidth="1"/>
    <col min="3" max="3" width="16.7109375" customWidth="1"/>
    <col min="4" max="4" width="16.28515625" customWidth="1"/>
  </cols>
  <sheetData>
    <row r="1" spans="1:4" ht="18.75" x14ac:dyDescent="0.3">
      <c r="A1" s="2" t="s">
        <v>52</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6"/>
      <c r="C11" s="16"/>
      <c r="D11" s="6"/>
    </row>
    <row r="12" spans="1:4" x14ac:dyDescent="0.25">
      <c r="A12" s="5">
        <v>2</v>
      </c>
      <c r="B12" s="16"/>
      <c r="C12" s="16"/>
      <c r="D12" s="6"/>
    </row>
    <row r="13" spans="1:4" x14ac:dyDescent="0.25">
      <c r="A13" s="5">
        <v>3</v>
      </c>
      <c r="B13" s="16"/>
      <c r="C13" s="16"/>
      <c r="D13" s="6"/>
    </row>
    <row r="14" spans="1:4" x14ac:dyDescent="0.25">
      <c r="A14" s="5">
        <v>4</v>
      </c>
      <c r="B14" s="16"/>
      <c r="C14" s="16"/>
      <c r="D14" s="6"/>
    </row>
    <row r="15" spans="1:4" x14ac:dyDescent="0.25">
      <c r="A15" s="5">
        <v>5</v>
      </c>
      <c r="B15" s="16"/>
      <c r="C15" s="16"/>
      <c r="D15" s="6"/>
    </row>
    <row r="16" spans="1:4" x14ac:dyDescent="0.25">
      <c r="A16" s="5">
        <v>6</v>
      </c>
      <c r="B16" s="16"/>
      <c r="C16" s="16"/>
      <c r="D16" s="6"/>
    </row>
    <row r="17" spans="1:4" x14ac:dyDescent="0.25">
      <c r="A17" s="5">
        <v>7</v>
      </c>
      <c r="B17" s="16"/>
      <c r="C17" s="16"/>
      <c r="D17" s="6"/>
    </row>
    <row r="18" spans="1:4" x14ac:dyDescent="0.25">
      <c r="A18" s="5">
        <v>8</v>
      </c>
      <c r="B18" s="16"/>
      <c r="C18" s="16"/>
      <c r="D18" s="6"/>
    </row>
    <row r="19" spans="1:4" x14ac:dyDescent="0.25">
      <c r="A19" s="5">
        <v>9</v>
      </c>
      <c r="B19" s="16"/>
      <c r="C19" s="16"/>
      <c r="D19" s="6"/>
    </row>
    <row r="20" spans="1:4" x14ac:dyDescent="0.25">
      <c r="A20" s="5">
        <v>10</v>
      </c>
      <c r="B20" s="16"/>
      <c r="C20" s="16"/>
      <c r="D20" s="6"/>
    </row>
    <row r="21" spans="1:4" x14ac:dyDescent="0.25">
      <c r="A21" s="5">
        <v>11</v>
      </c>
      <c r="B21" s="16"/>
      <c r="C21" s="16"/>
      <c r="D21" s="6"/>
    </row>
    <row r="22" spans="1:4" x14ac:dyDescent="0.25">
      <c r="A22" s="5">
        <v>12</v>
      </c>
      <c r="B22" s="16"/>
      <c r="C22" s="16"/>
      <c r="D22" s="6"/>
    </row>
    <row r="23" spans="1:4" x14ac:dyDescent="0.25">
      <c r="A23" s="5">
        <v>13</v>
      </c>
      <c r="B23" s="16"/>
      <c r="C23" s="16"/>
      <c r="D23" s="6"/>
    </row>
    <row r="24" spans="1:4" x14ac:dyDescent="0.25">
      <c r="A24" s="5">
        <v>14</v>
      </c>
      <c r="B24" s="16"/>
      <c r="C24" s="16"/>
      <c r="D24" s="6"/>
    </row>
    <row r="25" spans="1:4" x14ac:dyDescent="0.25">
      <c r="A25" s="5">
        <v>15</v>
      </c>
      <c r="B25" s="16"/>
      <c r="C25" s="16"/>
      <c r="D25" s="6"/>
    </row>
    <row r="26" spans="1:4" x14ac:dyDescent="0.25">
      <c r="A26" s="5">
        <v>16</v>
      </c>
      <c r="B26" s="16"/>
      <c r="C26" s="16"/>
      <c r="D26" s="6"/>
    </row>
    <row r="27" spans="1:4" x14ac:dyDescent="0.25">
      <c r="A27" s="5">
        <v>17</v>
      </c>
      <c r="B27" s="16"/>
      <c r="C27" s="16"/>
      <c r="D27" s="6"/>
    </row>
    <row r="28" spans="1:4" x14ac:dyDescent="0.25">
      <c r="A28" s="5">
        <v>18</v>
      </c>
      <c r="B28" s="16"/>
      <c r="C28" s="16"/>
      <c r="D28" s="6"/>
    </row>
    <row r="29" spans="1:4" x14ac:dyDescent="0.25">
      <c r="A29" s="5">
        <v>19</v>
      </c>
      <c r="B29" s="16"/>
      <c r="C29" s="16"/>
      <c r="D29" s="6"/>
    </row>
    <row r="30" spans="1:4" x14ac:dyDescent="0.25">
      <c r="A30" s="5">
        <v>20</v>
      </c>
      <c r="B30" s="16"/>
      <c r="C30" s="16"/>
      <c r="D30" s="6"/>
    </row>
  </sheetData>
  <sheetProtection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13"/>
  <sheetViews>
    <sheetView workbookViewId="0">
      <pane xSplit="2" ySplit="5" topLeftCell="C7" activePane="bottomRight" state="frozen"/>
      <selection pane="topRight" activeCell="C1" sqref="C1"/>
      <selection pane="bottomLeft" activeCell="A6" sqref="A6"/>
      <selection pane="bottomRight" activeCell="D6" sqref="D6:E9"/>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5N2136 Engineering Workshop Theory. Verison 2. Updated May 2021</v>
      </c>
    </row>
    <row r="2" spans="1:23" x14ac:dyDescent="0.25">
      <c r="D2" s="44" t="str">
        <f>Learners!$C11&amp;", "&amp;Learners!$B11</f>
        <v xml:space="preserve">, </v>
      </c>
      <c r="E2" s="44" t="str">
        <f>Learners!$C12&amp;", "&amp;Learners!$B12</f>
        <v xml:space="preserve">, </v>
      </c>
      <c r="F2" s="44" t="str">
        <f>Learners!$C13&amp;", "&amp;Learners!$B13</f>
        <v xml:space="preserve">, </v>
      </c>
      <c r="G2" s="44" t="str">
        <f>Learners!$C14&amp;", "&amp;Learners!$B14</f>
        <v xml:space="preserve">, </v>
      </c>
      <c r="H2" s="44" t="str">
        <f>Learners!$C15&amp;", "&amp;Learners!$B15</f>
        <v xml:space="preserve">, </v>
      </c>
      <c r="I2" s="44" t="str">
        <f>Learners!$C16&amp;", "&amp;Learners!$B16</f>
        <v xml:space="preserve">, </v>
      </c>
      <c r="J2" s="44" t="str">
        <f>Learners!$C17&amp;", "&amp;Learners!$B17</f>
        <v xml:space="preserve">, </v>
      </c>
      <c r="K2" s="44" t="str">
        <f>Learners!$C18&amp;", "&amp;Learners!$B18</f>
        <v xml:space="preserve">, </v>
      </c>
      <c r="L2" s="44" t="str">
        <f>Learners!$C19&amp;", "&amp;Learners!$B19</f>
        <v xml:space="preserve">, </v>
      </c>
      <c r="M2" s="44" t="str">
        <f>Learners!$C20&amp;", "&amp;Learners!$B20</f>
        <v xml:space="preserve">, </v>
      </c>
      <c r="N2" s="44" t="str">
        <f>Learners!$C21&amp;", "&amp;Learners!$B21</f>
        <v xml:space="preserve">, </v>
      </c>
      <c r="O2" s="44" t="str">
        <f>Learners!$C22&amp;", "&amp;Learners!$B22</f>
        <v xml:space="preserve">, </v>
      </c>
      <c r="P2" s="44" t="str">
        <f>Learners!$C23&amp;", "&amp;Learners!$B23</f>
        <v xml:space="preserve">, </v>
      </c>
      <c r="Q2" s="44" t="str">
        <f>Learners!$C24&amp;", "&amp;Learners!$B24</f>
        <v xml:space="preserve">, </v>
      </c>
      <c r="R2" s="44" t="str">
        <f>Learners!$C25&amp;", "&amp;Learners!$B25</f>
        <v xml:space="preserve">, </v>
      </c>
      <c r="S2" s="44" t="str">
        <f>Learners!$C26&amp;", "&amp;Learners!$B26</f>
        <v xml:space="preserve">, </v>
      </c>
      <c r="T2" s="44" t="str">
        <f>Learners!$C27&amp;", "&amp;Learners!$B27</f>
        <v xml:space="preserve">, </v>
      </c>
      <c r="U2" s="44" t="str">
        <f>Learners!$C28&amp;", "&amp;Learners!$B28</f>
        <v xml:space="preserve">, </v>
      </c>
      <c r="V2" s="44" t="str">
        <f>Learners!$C29&amp;", "&amp;Learners!$B29</f>
        <v xml:space="preserve">, </v>
      </c>
      <c r="W2" s="44" t="str">
        <f>Learners!$C30&amp;", "&amp;Learners!$B30</f>
        <v xml:space="preserve">, </v>
      </c>
    </row>
    <row r="3" spans="1:23" x14ac:dyDescent="0.25">
      <c r="A3" s="30" t="s">
        <v>28</v>
      </c>
      <c r="D3" s="45"/>
      <c r="E3" s="45"/>
      <c r="F3" s="45"/>
      <c r="G3" s="45"/>
      <c r="H3" s="45"/>
      <c r="I3" s="45"/>
      <c r="J3" s="45"/>
      <c r="K3" s="45"/>
      <c r="L3" s="45"/>
      <c r="M3" s="45"/>
      <c r="N3" s="45"/>
      <c r="O3" s="45"/>
      <c r="P3" s="45"/>
      <c r="Q3" s="45"/>
      <c r="R3" s="45"/>
      <c r="S3" s="45"/>
      <c r="T3" s="45"/>
      <c r="U3" s="45"/>
      <c r="V3" s="45"/>
      <c r="W3" s="45"/>
    </row>
    <row r="4" spans="1:23" x14ac:dyDescent="0.25">
      <c r="D4" s="45"/>
      <c r="E4" s="45"/>
      <c r="F4" s="45"/>
      <c r="G4" s="45"/>
      <c r="H4" s="45"/>
      <c r="I4" s="45"/>
      <c r="J4" s="45"/>
      <c r="K4" s="45"/>
      <c r="L4" s="45"/>
      <c r="M4" s="45"/>
      <c r="N4" s="45"/>
      <c r="O4" s="45"/>
      <c r="P4" s="45"/>
      <c r="Q4" s="45"/>
      <c r="R4" s="45"/>
      <c r="S4" s="45"/>
      <c r="T4" s="45"/>
      <c r="U4" s="45"/>
      <c r="V4" s="45"/>
      <c r="W4" s="45"/>
    </row>
    <row r="5" spans="1:23" ht="30" x14ac:dyDescent="0.25">
      <c r="A5" s="11" t="s">
        <v>11</v>
      </c>
      <c r="B5" s="12"/>
      <c r="C5" s="13" t="s">
        <v>12</v>
      </c>
      <c r="D5" s="46"/>
      <c r="E5" s="46"/>
      <c r="F5" s="46"/>
      <c r="G5" s="46"/>
      <c r="H5" s="46"/>
      <c r="I5" s="46"/>
      <c r="J5" s="46"/>
      <c r="K5" s="46"/>
      <c r="L5" s="46"/>
      <c r="M5" s="46"/>
      <c r="N5" s="46"/>
      <c r="O5" s="46"/>
      <c r="P5" s="46"/>
      <c r="Q5" s="46"/>
      <c r="R5" s="46"/>
      <c r="S5" s="46"/>
      <c r="T5" s="46"/>
      <c r="U5" s="46"/>
      <c r="V5" s="46"/>
      <c r="W5" s="46"/>
    </row>
    <row r="6" spans="1:23" ht="120" x14ac:dyDescent="0.25">
      <c r="A6" s="22" t="s">
        <v>14</v>
      </c>
      <c r="B6" s="8" t="s">
        <v>49</v>
      </c>
      <c r="C6" s="31">
        <v>10</v>
      </c>
      <c r="D6" s="28"/>
      <c r="E6" s="29"/>
      <c r="F6" s="29"/>
      <c r="G6" s="29"/>
      <c r="H6" s="29"/>
      <c r="I6" s="29"/>
      <c r="J6" s="29"/>
      <c r="K6" s="29"/>
      <c r="L6" s="29"/>
      <c r="M6" s="29"/>
      <c r="N6" s="29"/>
      <c r="O6" s="29"/>
      <c r="P6" s="29"/>
      <c r="Q6" s="29"/>
      <c r="R6" s="29"/>
      <c r="S6" s="29"/>
      <c r="T6" s="29"/>
      <c r="U6" s="29"/>
      <c r="V6" s="29"/>
      <c r="W6" s="29"/>
    </row>
    <row r="7" spans="1:23" ht="165" x14ac:dyDescent="0.25">
      <c r="A7" s="22" t="s">
        <v>14</v>
      </c>
      <c r="B7" s="8" t="s">
        <v>29</v>
      </c>
      <c r="C7" s="31">
        <v>20</v>
      </c>
      <c r="D7" s="28"/>
      <c r="E7" s="29"/>
      <c r="F7" s="29"/>
      <c r="G7" s="29"/>
      <c r="H7" s="29"/>
      <c r="I7" s="29"/>
      <c r="J7" s="29"/>
      <c r="K7" s="29"/>
      <c r="L7" s="29"/>
      <c r="M7" s="29"/>
      <c r="N7" s="29"/>
      <c r="O7" s="29"/>
      <c r="P7" s="29"/>
      <c r="Q7" s="29"/>
      <c r="R7" s="29"/>
      <c r="S7" s="29"/>
      <c r="T7" s="29"/>
      <c r="U7" s="29"/>
      <c r="V7" s="29"/>
      <c r="W7" s="29"/>
    </row>
    <row r="8" spans="1:23" ht="165" x14ac:dyDescent="0.25">
      <c r="A8" s="22" t="s">
        <v>14</v>
      </c>
      <c r="B8" s="8" t="s">
        <v>47</v>
      </c>
      <c r="C8" s="31">
        <v>20</v>
      </c>
      <c r="D8" s="28"/>
      <c r="E8" s="29"/>
      <c r="F8" s="29"/>
      <c r="G8" s="29"/>
      <c r="H8" s="29"/>
      <c r="I8" s="29"/>
      <c r="J8" s="29"/>
      <c r="K8" s="29"/>
      <c r="L8" s="29"/>
      <c r="M8" s="29"/>
      <c r="N8" s="29"/>
      <c r="O8" s="29"/>
      <c r="P8" s="29"/>
      <c r="Q8" s="29"/>
      <c r="R8" s="29"/>
      <c r="S8" s="29"/>
      <c r="T8" s="29"/>
      <c r="U8" s="29"/>
      <c r="V8" s="29"/>
      <c r="W8" s="29"/>
    </row>
    <row r="9" spans="1:23" ht="45" x14ac:dyDescent="0.25">
      <c r="A9" s="22" t="s">
        <v>14</v>
      </c>
      <c r="B9" s="8" t="s">
        <v>50</v>
      </c>
      <c r="C9" s="31">
        <v>10</v>
      </c>
      <c r="D9" s="28"/>
      <c r="E9" s="29"/>
      <c r="F9" s="29"/>
      <c r="G9" s="29"/>
      <c r="H9" s="29"/>
      <c r="I9" s="29"/>
      <c r="J9" s="29"/>
      <c r="K9" s="29"/>
      <c r="L9" s="29"/>
      <c r="M9" s="29"/>
      <c r="N9" s="29"/>
      <c r="O9" s="29"/>
      <c r="P9" s="29"/>
      <c r="Q9" s="29"/>
      <c r="R9" s="29"/>
      <c r="S9" s="29"/>
      <c r="T9" s="29"/>
      <c r="U9" s="29"/>
      <c r="V9" s="29"/>
      <c r="W9" s="29"/>
    </row>
    <row r="10" spans="1:23" x14ac:dyDescent="0.25">
      <c r="A10" s="9" t="s">
        <v>15</v>
      </c>
      <c r="B10" s="9"/>
      <c r="C10" s="10">
        <f>SUM(C6:C9)/2</f>
        <v>30</v>
      </c>
      <c r="D10" s="10">
        <f t="shared" ref="D10:W10" si="0">SUM(D6:D9)/2</f>
        <v>0</v>
      </c>
      <c r="E10" s="10">
        <f t="shared" si="0"/>
        <v>0</v>
      </c>
      <c r="F10" s="10">
        <f t="shared" si="0"/>
        <v>0</v>
      </c>
      <c r="G10" s="10">
        <f t="shared" si="0"/>
        <v>0</v>
      </c>
      <c r="H10" s="10">
        <f t="shared" si="0"/>
        <v>0</v>
      </c>
      <c r="I10" s="10">
        <f t="shared" si="0"/>
        <v>0</v>
      </c>
      <c r="J10" s="10">
        <f t="shared" si="0"/>
        <v>0</v>
      </c>
      <c r="K10" s="10">
        <f t="shared" si="0"/>
        <v>0</v>
      </c>
      <c r="L10" s="10">
        <f t="shared" si="0"/>
        <v>0</v>
      </c>
      <c r="M10" s="10">
        <f t="shared" si="0"/>
        <v>0</v>
      </c>
      <c r="N10" s="10">
        <f t="shared" si="0"/>
        <v>0</v>
      </c>
      <c r="O10" s="10">
        <f t="shared" si="0"/>
        <v>0</v>
      </c>
      <c r="P10" s="10">
        <f t="shared" si="0"/>
        <v>0</v>
      </c>
      <c r="Q10" s="10">
        <f t="shared" si="0"/>
        <v>0</v>
      </c>
      <c r="R10" s="10">
        <f t="shared" si="0"/>
        <v>0</v>
      </c>
      <c r="S10" s="10">
        <f t="shared" si="0"/>
        <v>0</v>
      </c>
      <c r="T10" s="10">
        <f t="shared" si="0"/>
        <v>0</v>
      </c>
      <c r="U10" s="10">
        <f t="shared" si="0"/>
        <v>0</v>
      </c>
      <c r="V10" s="10">
        <f t="shared" si="0"/>
        <v>0</v>
      </c>
      <c r="W10" s="10">
        <f t="shared" si="0"/>
        <v>0</v>
      </c>
    </row>
    <row r="12" spans="1:23" x14ac:dyDescent="0.25">
      <c r="A12" t="s">
        <v>16</v>
      </c>
      <c r="B12" t="s">
        <v>17</v>
      </c>
    </row>
    <row r="13" spans="1:23" x14ac:dyDescent="0.25">
      <c r="B13" t="s">
        <v>18</v>
      </c>
    </row>
  </sheetData>
  <sheetProtection algorithmName="SHA-512" hashValue="/NJnaJMZ8W0yy6V4xtbLkNIaiFKVl05X6igXoTpTdoPSGudY20rhFzCVQ8OpTEz3pMNy1w/9pZsAHEirpijY/Q==" saltValue="8gLc9BFEB1/u3Q9Pb9/l3g==" spinCount="100000" sheet="1" objects="1" scenarios="1" selectLockedCells="1"/>
  <mergeCells count="20">
    <mergeCell ref="O2:O5"/>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6:W6">
    <cfRule type="expression" dxfId="134" priority="220">
      <formula>D6&gt;$C6</formula>
    </cfRule>
  </conditionalFormatting>
  <conditionalFormatting sqref="D7:W7">
    <cfRule type="expression" dxfId="133" priority="160">
      <formula>D7&gt;$C7</formula>
    </cfRule>
  </conditionalFormatting>
  <conditionalFormatting sqref="D8:W8">
    <cfRule type="expression" dxfId="132" priority="140">
      <formula>D8&gt;$C8</formula>
    </cfRule>
  </conditionalFormatting>
  <conditionalFormatting sqref="D9:W9">
    <cfRule type="expression" dxfId="131" priority="120">
      <formula>D9&gt;$C9</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W13"/>
  <sheetViews>
    <sheetView workbookViewId="0">
      <pane xSplit="2" ySplit="5" topLeftCell="C6" activePane="bottomRight" state="frozen"/>
      <selection pane="topRight" activeCell="C1" sqref="C1"/>
      <selection pane="bottomLeft" activeCell="A6" sqref="A6"/>
      <selection pane="bottomRight" activeCell="D7" sqref="D7:E9"/>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5N2136 Engineering Workshop Theory. Verison 2. Updated May 2021</v>
      </c>
    </row>
    <row r="2" spans="1:23" x14ac:dyDescent="0.25">
      <c r="D2" s="44" t="str">
        <f>Learners!$C11&amp;", "&amp;Learners!$B11</f>
        <v xml:space="preserve">, </v>
      </c>
      <c r="E2" s="44" t="str">
        <f>Learners!$C12&amp;", "&amp;Learners!$B12</f>
        <v xml:space="preserve">, </v>
      </c>
      <c r="F2" s="44" t="str">
        <f>Learners!$C13&amp;", "&amp;Learners!$B13</f>
        <v xml:space="preserve">, </v>
      </c>
      <c r="G2" s="44" t="str">
        <f>Learners!$C14&amp;", "&amp;Learners!$B14</f>
        <v xml:space="preserve">, </v>
      </c>
      <c r="H2" s="44" t="str">
        <f>Learners!$C15&amp;", "&amp;Learners!$B15</f>
        <v xml:space="preserve">, </v>
      </c>
      <c r="I2" s="44" t="str">
        <f>Learners!$C16&amp;", "&amp;Learners!$B16</f>
        <v xml:space="preserve">, </v>
      </c>
      <c r="J2" s="44" t="str">
        <f>Learners!$C17&amp;", "&amp;Learners!$B17</f>
        <v xml:space="preserve">, </v>
      </c>
      <c r="K2" s="44" t="str">
        <f>Learners!$C18&amp;", "&amp;Learners!$B18</f>
        <v xml:space="preserve">, </v>
      </c>
      <c r="L2" s="44" t="str">
        <f>Learners!$C19&amp;", "&amp;Learners!$B19</f>
        <v xml:space="preserve">, </v>
      </c>
      <c r="M2" s="44" t="str">
        <f>Learners!$C20&amp;", "&amp;Learners!$B20</f>
        <v xml:space="preserve">, </v>
      </c>
      <c r="N2" s="44" t="str">
        <f>Learners!$C21&amp;", "&amp;Learners!$B21</f>
        <v xml:space="preserve">, </v>
      </c>
      <c r="O2" s="44" t="str">
        <f>Learners!$C22&amp;", "&amp;Learners!$B22</f>
        <v xml:space="preserve">, </v>
      </c>
      <c r="P2" s="44" t="str">
        <f>Learners!$C23&amp;", "&amp;Learners!$B23</f>
        <v xml:space="preserve">, </v>
      </c>
      <c r="Q2" s="44" t="str">
        <f>Learners!$C24&amp;", "&amp;Learners!$B24</f>
        <v xml:space="preserve">, </v>
      </c>
      <c r="R2" s="44" t="str">
        <f>Learners!$C25&amp;", "&amp;Learners!$B25</f>
        <v xml:space="preserve">, </v>
      </c>
      <c r="S2" s="44" t="str">
        <f>Learners!$C26&amp;", "&amp;Learners!$B26</f>
        <v xml:space="preserve">, </v>
      </c>
      <c r="T2" s="44" t="str">
        <f>Learners!$C27&amp;", "&amp;Learners!$B27</f>
        <v xml:space="preserve">, </v>
      </c>
      <c r="U2" s="44" t="str">
        <f>Learners!$C28&amp;", "&amp;Learners!$B28</f>
        <v xml:space="preserve">, </v>
      </c>
      <c r="V2" s="44" t="str">
        <f>Learners!$C29&amp;", "&amp;Learners!$B29</f>
        <v xml:space="preserve">, </v>
      </c>
      <c r="W2" s="44" t="str">
        <f>Learners!$C30&amp;", "&amp;Learners!$B30</f>
        <v xml:space="preserve">, </v>
      </c>
    </row>
    <row r="3" spans="1:23" ht="18.75" x14ac:dyDescent="0.3">
      <c r="A3" s="2" t="s">
        <v>30</v>
      </c>
      <c r="D3" s="45"/>
      <c r="E3" s="45"/>
      <c r="F3" s="45"/>
      <c r="G3" s="45"/>
      <c r="H3" s="45"/>
      <c r="I3" s="45"/>
      <c r="J3" s="45"/>
      <c r="K3" s="45"/>
      <c r="L3" s="45"/>
      <c r="M3" s="45"/>
      <c r="N3" s="45"/>
      <c r="O3" s="45"/>
      <c r="P3" s="45"/>
      <c r="Q3" s="45"/>
      <c r="R3" s="45"/>
      <c r="S3" s="45"/>
      <c r="T3" s="45"/>
      <c r="U3" s="45"/>
      <c r="V3" s="45"/>
      <c r="W3" s="45"/>
    </row>
    <row r="4" spans="1:23" x14ac:dyDescent="0.25">
      <c r="D4" s="45"/>
      <c r="E4" s="45"/>
      <c r="F4" s="45"/>
      <c r="G4" s="45"/>
      <c r="H4" s="45"/>
      <c r="I4" s="45"/>
      <c r="J4" s="45"/>
      <c r="K4" s="45"/>
      <c r="L4" s="45"/>
      <c r="M4" s="45"/>
      <c r="N4" s="45"/>
      <c r="O4" s="45"/>
      <c r="P4" s="45"/>
      <c r="Q4" s="45"/>
      <c r="R4" s="45"/>
      <c r="S4" s="45"/>
      <c r="T4" s="45"/>
      <c r="U4" s="45"/>
      <c r="V4" s="45"/>
      <c r="W4" s="45"/>
    </row>
    <row r="5" spans="1:23" ht="30" x14ac:dyDescent="0.25">
      <c r="A5" s="11" t="s">
        <v>11</v>
      </c>
      <c r="B5" s="12"/>
      <c r="C5" s="13" t="s">
        <v>12</v>
      </c>
      <c r="D5" s="46"/>
      <c r="E5" s="46"/>
      <c r="F5" s="46"/>
      <c r="G5" s="46"/>
      <c r="H5" s="46"/>
      <c r="I5" s="46"/>
      <c r="J5" s="46"/>
      <c r="K5" s="46"/>
      <c r="L5" s="46"/>
      <c r="M5" s="46"/>
      <c r="N5" s="46"/>
      <c r="O5" s="46"/>
      <c r="P5" s="46"/>
      <c r="Q5" s="46"/>
      <c r="R5" s="46"/>
      <c r="S5" s="46"/>
      <c r="T5" s="46"/>
      <c r="U5" s="46"/>
      <c r="V5" s="46"/>
      <c r="W5" s="46"/>
    </row>
    <row r="6" spans="1:23" s="32" customFormat="1" x14ac:dyDescent="0.25">
      <c r="A6" s="42" t="s">
        <v>13</v>
      </c>
      <c r="B6" s="43"/>
      <c r="C6" s="34"/>
      <c r="D6" s="41"/>
      <c r="E6" s="41"/>
      <c r="F6" s="41"/>
      <c r="G6" s="41"/>
      <c r="H6" s="41"/>
      <c r="I6" s="41"/>
      <c r="J6" s="41"/>
      <c r="K6" s="41"/>
      <c r="L6" s="41"/>
      <c r="M6" s="41"/>
      <c r="N6" s="41"/>
      <c r="O6" s="41"/>
      <c r="P6" s="41"/>
      <c r="Q6" s="41"/>
      <c r="R6" s="41"/>
      <c r="S6" s="41"/>
      <c r="T6" s="41"/>
      <c r="U6" s="41"/>
      <c r="V6" s="41"/>
      <c r="W6" s="41"/>
    </row>
    <row r="7" spans="1:23" ht="60" x14ac:dyDescent="0.25">
      <c r="A7" s="22" t="s">
        <v>14</v>
      </c>
      <c r="B7" s="8" t="s">
        <v>31</v>
      </c>
      <c r="C7" s="31">
        <v>10</v>
      </c>
      <c r="D7" s="29"/>
      <c r="E7" s="29"/>
      <c r="F7" s="29"/>
      <c r="G7" s="29"/>
      <c r="H7" s="29"/>
      <c r="I7" s="29"/>
      <c r="J7" s="29"/>
      <c r="K7" s="29"/>
      <c r="L7" s="29"/>
      <c r="M7" s="29"/>
      <c r="N7" s="29"/>
      <c r="O7" s="29"/>
      <c r="P7" s="29"/>
      <c r="Q7" s="29"/>
      <c r="R7" s="29"/>
      <c r="S7" s="29"/>
      <c r="T7" s="29"/>
      <c r="U7" s="29"/>
      <c r="V7" s="29"/>
      <c r="W7" s="29"/>
    </row>
    <row r="8" spans="1:23" ht="165" x14ac:dyDescent="0.25">
      <c r="A8" s="22" t="s">
        <v>14</v>
      </c>
      <c r="B8" s="8" t="s">
        <v>48</v>
      </c>
      <c r="C8" s="31">
        <v>20</v>
      </c>
      <c r="D8" s="29"/>
      <c r="E8" s="29"/>
      <c r="F8" s="29"/>
      <c r="G8" s="29"/>
      <c r="H8" s="29"/>
      <c r="I8" s="29"/>
      <c r="J8" s="29"/>
      <c r="K8" s="29"/>
      <c r="L8" s="29"/>
      <c r="M8" s="29"/>
      <c r="N8" s="29"/>
      <c r="O8" s="29"/>
      <c r="P8" s="29"/>
      <c r="Q8" s="29"/>
      <c r="R8" s="29"/>
      <c r="S8" s="29"/>
      <c r="T8" s="29"/>
      <c r="U8" s="29"/>
      <c r="V8" s="29"/>
      <c r="W8" s="29"/>
    </row>
    <row r="9" spans="1:23" ht="60" x14ac:dyDescent="0.25">
      <c r="A9" s="22" t="s">
        <v>14</v>
      </c>
      <c r="B9" s="8" t="s">
        <v>32</v>
      </c>
      <c r="C9" s="31">
        <v>10</v>
      </c>
      <c r="D9" s="29"/>
      <c r="E9" s="29"/>
      <c r="F9" s="29"/>
      <c r="G9" s="29"/>
      <c r="H9" s="29"/>
      <c r="I9" s="29"/>
      <c r="J9" s="29"/>
      <c r="K9" s="29"/>
      <c r="L9" s="29"/>
      <c r="M9" s="29"/>
      <c r="N9" s="29"/>
      <c r="O9" s="29"/>
      <c r="P9" s="29"/>
      <c r="Q9" s="29"/>
      <c r="R9" s="29"/>
      <c r="S9" s="29"/>
      <c r="T9" s="29"/>
      <c r="U9" s="29"/>
      <c r="V9" s="29"/>
      <c r="W9" s="29"/>
    </row>
    <row r="10" spans="1:23" x14ac:dyDescent="0.25">
      <c r="A10" s="9" t="s">
        <v>15</v>
      </c>
      <c r="B10" s="9"/>
      <c r="C10" s="10">
        <f>SUM(C6:C9)/2</f>
        <v>20</v>
      </c>
      <c r="D10" s="10">
        <f t="shared" ref="D10:W10" si="0">SUM(D6:D9)/2</f>
        <v>0</v>
      </c>
      <c r="E10" s="10">
        <f t="shared" si="0"/>
        <v>0</v>
      </c>
      <c r="F10" s="10">
        <f t="shared" si="0"/>
        <v>0</v>
      </c>
      <c r="G10" s="10">
        <f t="shared" si="0"/>
        <v>0</v>
      </c>
      <c r="H10" s="10">
        <f t="shared" si="0"/>
        <v>0</v>
      </c>
      <c r="I10" s="10">
        <f t="shared" si="0"/>
        <v>0</v>
      </c>
      <c r="J10" s="10">
        <f t="shared" si="0"/>
        <v>0</v>
      </c>
      <c r="K10" s="10">
        <f t="shared" si="0"/>
        <v>0</v>
      </c>
      <c r="L10" s="10">
        <f t="shared" si="0"/>
        <v>0</v>
      </c>
      <c r="M10" s="10">
        <f t="shared" si="0"/>
        <v>0</v>
      </c>
      <c r="N10" s="10">
        <f t="shared" si="0"/>
        <v>0</v>
      </c>
      <c r="O10" s="10">
        <f t="shared" si="0"/>
        <v>0</v>
      </c>
      <c r="P10" s="10">
        <f t="shared" si="0"/>
        <v>0</v>
      </c>
      <c r="Q10" s="10">
        <f t="shared" si="0"/>
        <v>0</v>
      </c>
      <c r="R10" s="10">
        <f t="shared" si="0"/>
        <v>0</v>
      </c>
      <c r="S10" s="10">
        <f t="shared" si="0"/>
        <v>0</v>
      </c>
      <c r="T10" s="10">
        <f t="shared" si="0"/>
        <v>0</v>
      </c>
      <c r="U10" s="10">
        <f t="shared" si="0"/>
        <v>0</v>
      </c>
      <c r="V10" s="10">
        <f t="shared" si="0"/>
        <v>0</v>
      </c>
      <c r="W10" s="10">
        <f t="shared" si="0"/>
        <v>0</v>
      </c>
    </row>
    <row r="12" spans="1:23" x14ac:dyDescent="0.25">
      <c r="A12" t="s">
        <v>16</v>
      </c>
      <c r="B12" t="s">
        <v>17</v>
      </c>
    </row>
    <row r="13" spans="1:23" x14ac:dyDescent="0.25">
      <c r="B13" t="s">
        <v>18</v>
      </c>
    </row>
  </sheetData>
  <sheetProtection algorithmName="SHA-512" hashValue="cNW3786BScWDY/arU5N63Il8O5VYw+9w8Z5eET3v7sATquroV0H+rR9CD2k2ET1r4ZBKBo/oEFI5Q71KtwhlSg==" saltValue="4JhTwJzLQtLmHxXoiByEEQ==" spinCount="100000" sheet="1" objects="1" scenarios="1" selectLockedCells="1"/>
  <mergeCells count="20">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 ref="J2:J5"/>
    <mergeCell ref="K2:K5"/>
    <mergeCell ref="L2:L5"/>
    <mergeCell ref="M2:M5"/>
    <mergeCell ref="N2:N5"/>
  </mergeCells>
  <conditionalFormatting sqref="D7">
    <cfRule type="expression" dxfId="130" priority="400">
      <formula>D7&gt;$C7</formula>
    </cfRule>
  </conditionalFormatting>
  <conditionalFormatting sqref="W7">
    <cfRule type="expression" dxfId="129" priority="361">
      <formula>W7&gt;$C7</formula>
    </cfRule>
  </conditionalFormatting>
  <conditionalFormatting sqref="E7">
    <cfRule type="expression" dxfId="128" priority="379">
      <formula>E7&gt;$C7</formula>
    </cfRule>
  </conditionalFormatting>
  <conditionalFormatting sqref="F7">
    <cfRule type="expression" dxfId="127" priority="378">
      <formula>F7&gt;$C7</formula>
    </cfRule>
  </conditionalFormatting>
  <conditionalFormatting sqref="G7">
    <cfRule type="expression" dxfId="126" priority="377">
      <formula>G7&gt;$C7</formula>
    </cfRule>
  </conditionalFormatting>
  <conditionalFormatting sqref="H7">
    <cfRule type="expression" dxfId="125" priority="376">
      <formula>H7&gt;$C7</formula>
    </cfRule>
  </conditionalFormatting>
  <conditionalFormatting sqref="I7">
    <cfRule type="expression" dxfId="124" priority="375">
      <formula>I7&gt;$C7</formula>
    </cfRule>
  </conditionalFormatting>
  <conditionalFormatting sqref="J7">
    <cfRule type="expression" dxfId="123" priority="374">
      <formula>J7&gt;$C7</formula>
    </cfRule>
  </conditionalFormatting>
  <conditionalFormatting sqref="K7">
    <cfRule type="expression" dxfId="122" priority="373">
      <formula>K7&gt;$C7</formula>
    </cfRule>
  </conditionalFormatting>
  <conditionalFormatting sqref="L7">
    <cfRule type="expression" dxfId="121" priority="372">
      <formula>L7&gt;$C7</formula>
    </cfRule>
  </conditionalFormatting>
  <conditionalFormatting sqref="M7">
    <cfRule type="expression" dxfId="120" priority="371">
      <formula>M7&gt;$C7</formula>
    </cfRule>
  </conditionalFormatting>
  <conditionalFormatting sqref="N7">
    <cfRule type="expression" dxfId="119" priority="370">
      <formula>N7&gt;$C7</formula>
    </cfRule>
  </conditionalFormatting>
  <conditionalFormatting sqref="O7">
    <cfRule type="expression" dxfId="118" priority="369">
      <formula>O7&gt;$C7</formula>
    </cfRule>
  </conditionalFormatting>
  <conditionalFormatting sqref="P7">
    <cfRule type="expression" dxfId="117" priority="368">
      <formula>P7&gt;$C7</formula>
    </cfRule>
  </conditionalFormatting>
  <conditionalFormatting sqref="Q7">
    <cfRule type="expression" dxfId="116" priority="367">
      <formula>Q7&gt;$C7</formula>
    </cfRule>
  </conditionalFormatting>
  <conditionalFormatting sqref="R7">
    <cfRule type="expression" dxfId="115" priority="366">
      <formula>R7&gt;$C7</formula>
    </cfRule>
  </conditionalFormatting>
  <conditionalFormatting sqref="S7">
    <cfRule type="expression" dxfId="114" priority="365">
      <formula>S7&gt;$C7</formula>
    </cfRule>
  </conditionalFormatting>
  <conditionalFormatting sqref="T7">
    <cfRule type="expression" dxfId="113" priority="364">
      <formula>T7&gt;$C7</formula>
    </cfRule>
  </conditionalFormatting>
  <conditionalFormatting sqref="U7">
    <cfRule type="expression" dxfId="112" priority="363">
      <formula>U7&gt;$C7</formula>
    </cfRule>
  </conditionalFormatting>
  <conditionalFormatting sqref="V7">
    <cfRule type="expression" dxfId="111" priority="362">
      <formula>V7&gt;$C7</formula>
    </cfRule>
  </conditionalFormatting>
  <conditionalFormatting sqref="D6">
    <cfRule type="expression" dxfId="110" priority="180">
      <formula>D6&gt;$C6</formula>
    </cfRule>
  </conditionalFormatting>
  <conditionalFormatting sqref="E6:W6">
    <cfRule type="expression" dxfId="109" priority="179">
      <formula>E6&gt;$C6</formula>
    </cfRule>
  </conditionalFormatting>
  <conditionalFormatting sqref="D8">
    <cfRule type="expression" dxfId="108" priority="160">
      <formula>D8&gt;$C8</formula>
    </cfRule>
  </conditionalFormatting>
  <conditionalFormatting sqref="W8">
    <cfRule type="expression" dxfId="107" priority="141">
      <formula>W8&gt;$C8</formula>
    </cfRule>
  </conditionalFormatting>
  <conditionalFormatting sqref="E8">
    <cfRule type="expression" dxfId="106" priority="159">
      <formula>E8&gt;$C8</formula>
    </cfRule>
  </conditionalFormatting>
  <conditionalFormatting sqref="F8">
    <cfRule type="expression" dxfId="105" priority="158">
      <formula>F8&gt;$C8</formula>
    </cfRule>
  </conditionalFormatting>
  <conditionalFormatting sqref="G8">
    <cfRule type="expression" dxfId="104" priority="157">
      <formula>G8&gt;$C8</formula>
    </cfRule>
  </conditionalFormatting>
  <conditionalFormatting sqref="H8">
    <cfRule type="expression" dxfId="103" priority="156">
      <formula>H8&gt;$C8</formula>
    </cfRule>
  </conditionalFormatting>
  <conditionalFormatting sqref="I8">
    <cfRule type="expression" dxfId="102" priority="155">
      <formula>I8&gt;$C8</formula>
    </cfRule>
  </conditionalFormatting>
  <conditionalFormatting sqref="J8">
    <cfRule type="expression" dxfId="101" priority="154">
      <formula>J8&gt;$C8</formula>
    </cfRule>
  </conditionalFormatting>
  <conditionalFormatting sqref="K8">
    <cfRule type="expression" dxfId="100" priority="153">
      <formula>K8&gt;$C8</formula>
    </cfRule>
  </conditionalFormatting>
  <conditionalFormatting sqref="L8">
    <cfRule type="expression" dxfId="99" priority="152">
      <formula>L8&gt;$C8</formula>
    </cfRule>
  </conditionalFormatting>
  <conditionalFormatting sqref="M8">
    <cfRule type="expression" dxfId="98" priority="151">
      <formula>M8&gt;$C8</formula>
    </cfRule>
  </conditionalFormatting>
  <conditionalFormatting sqref="N8">
    <cfRule type="expression" dxfId="97" priority="150">
      <formula>N8&gt;$C8</formula>
    </cfRule>
  </conditionalFormatting>
  <conditionalFormatting sqref="O8">
    <cfRule type="expression" dxfId="96" priority="149">
      <formula>O8&gt;$C8</formula>
    </cfRule>
  </conditionalFormatting>
  <conditionalFormatting sqref="P8">
    <cfRule type="expression" dxfId="95" priority="148">
      <formula>P8&gt;$C8</formula>
    </cfRule>
  </conditionalFormatting>
  <conditionalFormatting sqref="Q8">
    <cfRule type="expression" dxfId="94" priority="147">
      <formula>Q8&gt;$C8</formula>
    </cfRule>
  </conditionalFormatting>
  <conditionalFormatting sqref="R8">
    <cfRule type="expression" dxfId="93" priority="146">
      <formula>R8&gt;$C8</formula>
    </cfRule>
  </conditionalFormatting>
  <conditionalFormatting sqref="S8">
    <cfRule type="expression" dxfId="92" priority="145">
      <formula>S8&gt;$C8</formula>
    </cfRule>
  </conditionalFormatting>
  <conditionalFormatting sqref="T8">
    <cfRule type="expression" dxfId="91" priority="144">
      <formula>T8&gt;$C8</formula>
    </cfRule>
  </conditionalFormatting>
  <conditionalFormatting sqref="U8">
    <cfRule type="expression" dxfId="90" priority="143">
      <formula>U8&gt;$C8</formula>
    </cfRule>
  </conditionalFormatting>
  <conditionalFormatting sqref="V8">
    <cfRule type="expression" dxfId="89" priority="142">
      <formula>V8&gt;$C8</formula>
    </cfRule>
  </conditionalFormatting>
  <conditionalFormatting sqref="D9">
    <cfRule type="expression" dxfId="88" priority="140">
      <formula>D9&gt;$C9</formula>
    </cfRule>
  </conditionalFormatting>
  <conditionalFormatting sqref="W9">
    <cfRule type="expression" dxfId="87" priority="121">
      <formula>W9&gt;$C9</formula>
    </cfRule>
  </conditionalFormatting>
  <conditionalFormatting sqref="E9">
    <cfRule type="expression" dxfId="86" priority="139">
      <formula>E9&gt;$C9</formula>
    </cfRule>
  </conditionalFormatting>
  <conditionalFormatting sqref="F9">
    <cfRule type="expression" dxfId="85" priority="138">
      <formula>F9&gt;$C9</formula>
    </cfRule>
  </conditionalFormatting>
  <conditionalFormatting sqref="G9">
    <cfRule type="expression" dxfId="84" priority="137">
      <formula>G9&gt;$C9</formula>
    </cfRule>
  </conditionalFormatting>
  <conditionalFormatting sqref="H9">
    <cfRule type="expression" dxfId="83" priority="136">
      <formula>H9&gt;$C9</formula>
    </cfRule>
  </conditionalFormatting>
  <conditionalFormatting sqref="I9">
    <cfRule type="expression" dxfId="82" priority="135">
      <formula>I9&gt;$C9</formula>
    </cfRule>
  </conditionalFormatting>
  <conditionalFormatting sqref="J9">
    <cfRule type="expression" dxfId="81" priority="134">
      <formula>J9&gt;$C9</formula>
    </cfRule>
  </conditionalFormatting>
  <conditionalFormatting sqref="K9">
    <cfRule type="expression" dxfId="80" priority="133">
      <formula>K9&gt;$C9</formula>
    </cfRule>
  </conditionalFormatting>
  <conditionalFormatting sqref="L9">
    <cfRule type="expression" dxfId="79" priority="132">
      <formula>L9&gt;$C9</formula>
    </cfRule>
  </conditionalFormatting>
  <conditionalFormatting sqref="M9">
    <cfRule type="expression" dxfId="78" priority="131">
      <formula>M9&gt;$C9</formula>
    </cfRule>
  </conditionalFormatting>
  <conditionalFormatting sqref="N9">
    <cfRule type="expression" dxfId="77" priority="130">
      <formula>N9&gt;$C9</formula>
    </cfRule>
  </conditionalFormatting>
  <conditionalFormatting sqref="O9">
    <cfRule type="expression" dxfId="76" priority="129">
      <formula>O9&gt;$C9</formula>
    </cfRule>
  </conditionalFormatting>
  <conditionalFormatting sqref="P9">
    <cfRule type="expression" dxfId="75" priority="128">
      <formula>P9&gt;$C9</formula>
    </cfRule>
  </conditionalFormatting>
  <conditionalFormatting sqref="Q9">
    <cfRule type="expression" dxfId="74" priority="127">
      <formula>Q9&gt;$C9</formula>
    </cfRule>
  </conditionalFormatting>
  <conditionalFormatting sqref="R9">
    <cfRule type="expression" dxfId="73" priority="126">
      <formula>R9&gt;$C9</formula>
    </cfRule>
  </conditionalFormatting>
  <conditionalFormatting sqref="S9">
    <cfRule type="expression" dxfId="72" priority="125">
      <formula>S9&gt;$C9</formula>
    </cfRule>
  </conditionalFormatting>
  <conditionalFormatting sqref="T9">
    <cfRule type="expression" dxfId="71" priority="124">
      <formula>T9&gt;$C9</formula>
    </cfRule>
  </conditionalFormatting>
  <conditionalFormatting sqref="U9">
    <cfRule type="expression" dxfId="70" priority="123">
      <formula>U9&gt;$C9</formula>
    </cfRule>
  </conditionalFormatting>
  <conditionalFormatting sqref="V9">
    <cfRule type="expression" dxfId="69" priority="122">
      <formula>V9&gt;$C9</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24"/>
  <sheetViews>
    <sheetView workbookViewId="0">
      <pane xSplit="2" ySplit="5" topLeftCell="C6" activePane="bottomRight" state="frozen"/>
      <selection pane="topRight" activeCell="C1" sqref="C1"/>
      <selection pane="bottomLeft" activeCell="A6" sqref="A6"/>
      <selection pane="bottomRight" activeCell="D11" sqref="D11"/>
    </sheetView>
  </sheetViews>
  <sheetFormatPr defaultRowHeight="15" x14ac:dyDescent="0.25"/>
  <cols>
    <col min="1" max="1" width="6.140625" customWidth="1"/>
    <col min="2" max="2" width="54.85546875" customWidth="1"/>
    <col min="3" max="3" width="9.140625" style="32"/>
    <col min="4" max="23" width="6" customWidth="1"/>
  </cols>
  <sheetData>
    <row r="1" spans="1:23" ht="18.75" x14ac:dyDescent="0.3">
      <c r="A1" s="2" t="str">
        <f>Learners!A1</f>
        <v>5N2136 Engineering Workshop Theory. Verison 2. Updated May 2021</v>
      </c>
    </row>
    <row r="2" spans="1:23" x14ac:dyDescent="0.25">
      <c r="D2" s="44" t="str">
        <f>Learners!$C11&amp;", "&amp;Learners!$B11</f>
        <v xml:space="preserve">, </v>
      </c>
      <c r="E2" s="44" t="str">
        <f>Learners!$C12&amp;", "&amp;Learners!$B12</f>
        <v xml:space="preserve">, </v>
      </c>
      <c r="F2" s="44" t="str">
        <f>Learners!$C13&amp;", "&amp;Learners!$B13</f>
        <v xml:space="preserve">, </v>
      </c>
      <c r="G2" s="44" t="str">
        <f>Learners!$C14&amp;", "&amp;Learners!$B14</f>
        <v xml:space="preserve">, </v>
      </c>
      <c r="H2" s="44" t="str">
        <f>Learners!$C15&amp;", "&amp;Learners!$B15</f>
        <v xml:space="preserve">, </v>
      </c>
      <c r="I2" s="44" t="str">
        <f>Learners!$C16&amp;", "&amp;Learners!$B16</f>
        <v xml:space="preserve">, </v>
      </c>
      <c r="J2" s="44" t="str">
        <f>Learners!$C17&amp;", "&amp;Learners!$B17</f>
        <v xml:space="preserve">, </v>
      </c>
      <c r="K2" s="44" t="str">
        <f>Learners!$C18&amp;", "&amp;Learners!$B18</f>
        <v xml:space="preserve">, </v>
      </c>
      <c r="L2" s="44" t="str">
        <f>Learners!$C19&amp;", "&amp;Learners!$B19</f>
        <v xml:space="preserve">, </v>
      </c>
      <c r="M2" s="44" t="str">
        <f>Learners!$C20&amp;", "&amp;Learners!$B20</f>
        <v xml:space="preserve">, </v>
      </c>
      <c r="N2" s="44" t="str">
        <f>Learners!$C21&amp;", "&amp;Learners!$B21</f>
        <v xml:space="preserve">, </v>
      </c>
      <c r="O2" s="44" t="str">
        <f>Learners!$C22&amp;", "&amp;Learners!$B22</f>
        <v xml:space="preserve">, </v>
      </c>
      <c r="P2" s="44" t="str">
        <f>Learners!$C23&amp;", "&amp;Learners!$B23</f>
        <v xml:space="preserve">, </v>
      </c>
      <c r="Q2" s="44" t="str">
        <f>Learners!$C24&amp;", "&amp;Learners!$B24</f>
        <v xml:space="preserve">, </v>
      </c>
      <c r="R2" s="44" t="str">
        <f>Learners!$C25&amp;", "&amp;Learners!$B25</f>
        <v xml:space="preserve">, </v>
      </c>
      <c r="S2" s="44" t="str">
        <f>Learners!$C26&amp;", "&amp;Learners!$B26</f>
        <v xml:space="preserve">, </v>
      </c>
      <c r="T2" s="44" t="str">
        <f>Learners!$C27&amp;", "&amp;Learners!$B27</f>
        <v xml:space="preserve">, </v>
      </c>
      <c r="U2" s="44" t="str">
        <f>Learners!$C28&amp;", "&amp;Learners!$B28</f>
        <v xml:space="preserve">, </v>
      </c>
      <c r="V2" s="44" t="str">
        <f>Learners!$C29&amp;", "&amp;Learners!$B29</f>
        <v xml:space="preserve">, </v>
      </c>
      <c r="W2" s="44" t="str">
        <f>Learners!$C30&amp;", "&amp;Learners!$B30</f>
        <v xml:space="preserve">, </v>
      </c>
    </row>
    <row r="3" spans="1:23" ht="18.75" x14ac:dyDescent="0.3">
      <c r="A3" s="2" t="s">
        <v>33</v>
      </c>
      <c r="D3" s="45"/>
      <c r="E3" s="45"/>
      <c r="F3" s="45"/>
      <c r="G3" s="45"/>
      <c r="H3" s="45"/>
      <c r="I3" s="45"/>
      <c r="J3" s="45"/>
      <c r="K3" s="45"/>
      <c r="L3" s="45"/>
      <c r="M3" s="45"/>
      <c r="N3" s="45"/>
      <c r="O3" s="45"/>
      <c r="P3" s="45"/>
      <c r="Q3" s="45"/>
      <c r="R3" s="45"/>
      <c r="S3" s="45"/>
      <c r="T3" s="45"/>
      <c r="U3" s="45"/>
      <c r="V3" s="45"/>
      <c r="W3" s="45"/>
    </row>
    <row r="4" spans="1:23" x14ac:dyDescent="0.25">
      <c r="D4" s="45"/>
      <c r="E4" s="45"/>
      <c r="F4" s="45"/>
      <c r="G4" s="45"/>
      <c r="H4" s="45"/>
      <c r="I4" s="45"/>
      <c r="J4" s="45"/>
      <c r="K4" s="45"/>
      <c r="L4" s="45"/>
      <c r="M4" s="45"/>
      <c r="N4" s="45"/>
      <c r="O4" s="45"/>
      <c r="P4" s="45"/>
      <c r="Q4" s="45"/>
      <c r="R4" s="45"/>
      <c r="S4" s="45"/>
      <c r="T4" s="45"/>
      <c r="U4" s="45"/>
      <c r="V4" s="45"/>
      <c r="W4" s="45"/>
    </row>
    <row r="5" spans="1:23" ht="30" x14ac:dyDescent="0.25">
      <c r="A5" s="11" t="s">
        <v>11</v>
      </c>
      <c r="B5" s="12"/>
      <c r="C5" s="33" t="s">
        <v>12</v>
      </c>
      <c r="D5" s="46"/>
      <c r="E5" s="46"/>
      <c r="F5" s="46"/>
      <c r="G5" s="46"/>
      <c r="H5" s="46"/>
      <c r="I5" s="46"/>
      <c r="J5" s="46"/>
      <c r="K5" s="46"/>
      <c r="L5" s="46"/>
      <c r="M5" s="46"/>
      <c r="N5" s="46"/>
      <c r="O5" s="46"/>
      <c r="P5" s="46"/>
      <c r="Q5" s="46"/>
      <c r="R5" s="46"/>
      <c r="S5" s="46"/>
      <c r="T5" s="46"/>
      <c r="U5" s="46"/>
      <c r="V5" s="46"/>
      <c r="W5" s="46"/>
    </row>
    <row r="6" spans="1:23" s="32" customFormat="1" ht="39.75" customHeight="1" x14ac:dyDescent="0.25">
      <c r="A6" s="47" t="s">
        <v>34</v>
      </c>
      <c r="B6" s="47"/>
      <c r="C6" s="34"/>
      <c r="D6" s="41"/>
      <c r="E6" s="41"/>
      <c r="F6" s="41"/>
      <c r="G6" s="41"/>
      <c r="H6" s="41"/>
      <c r="I6" s="41"/>
      <c r="J6" s="41"/>
      <c r="K6" s="41"/>
      <c r="L6" s="41"/>
      <c r="M6" s="41"/>
      <c r="N6" s="41"/>
      <c r="O6" s="41"/>
      <c r="P6" s="41"/>
      <c r="Q6" s="41"/>
      <c r="R6" s="41"/>
      <c r="S6" s="41"/>
      <c r="T6" s="41"/>
      <c r="U6" s="41"/>
      <c r="V6" s="41"/>
      <c r="W6" s="41"/>
    </row>
    <row r="7" spans="1:23" ht="30" x14ac:dyDescent="0.25">
      <c r="A7" s="36" t="s">
        <v>14</v>
      </c>
      <c r="B7" s="37" t="s">
        <v>35</v>
      </c>
      <c r="C7" s="38">
        <v>4</v>
      </c>
      <c r="D7" s="39"/>
      <c r="E7" s="39"/>
      <c r="F7" s="39"/>
      <c r="G7" s="39"/>
      <c r="H7" s="39"/>
      <c r="I7" s="39"/>
      <c r="J7" s="39"/>
      <c r="K7" s="39"/>
      <c r="L7" s="39"/>
      <c r="M7" s="39"/>
      <c r="N7" s="39"/>
      <c r="O7" s="39"/>
      <c r="P7" s="39"/>
      <c r="Q7" s="39"/>
      <c r="R7" s="39"/>
      <c r="S7" s="39"/>
      <c r="T7" s="39"/>
      <c r="U7" s="39"/>
      <c r="V7" s="39"/>
      <c r="W7" s="39"/>
    </row>
    <row r="8" spans="1:23" ht="30" x14ac:dyDescent="0.25">
      <c r="A8" s="36" t="s">
        <v>14</v>
      </c>
      <c r="B8" s="37" t="s">
        <v>36</v>
      </c>
      <c r="C8" s="38">
        <v>4</v>
      </c>
      <c r="D8" s="39"/>
      <c r="E8" s="39"/>
      <c r="F8" s="39"/>
      <c r="G8" s="39"/>
      <c r="H8" s="39"/>
      <c r="I8" s="39"/>
      <c r="J8" s="39"/>
      <c r="K8" s="39"/>
      <c r="L8" s="39"/>
      <c r="M8" s="39"/>
      <c r="N8" s="39"/>
      <c r="O8" s="39"/>
      <c r="P8" s="39"/>
      <c r="Q8" s="39"/>
      <c r="R8" s="39"/>
      <c r="S8" s="39"/>
      <c r="T8" s="39"/>
      <c r="U8" s="39"/>
      <c r="V8" s="39"/>
      <c r="W8" s="39"/>
    </row>
    <row r="9" spans="1:23" ht="30" x14ac:dyDescent="0.25">
      <c r="A9" s="36" t="s">
        <v>14</v>
      </c>
      <c r="B9" s="37" t="s">
        <v>37</v>
      </c>
      <c r="C9" s="38">
        <v>4</v>
      </c>
      <c r="D9" s="39"/>
      <c r="E9" s="39"/>
      <c r="F9" s="39"/>
      <c r="G9" s="39"/>
      <c r="H9" s="39"/>
      <c r="I9" s="39"/>
      <c r="J9" s="39"/>
      <c r="K9" s="39"/>
      <c r="L9" s="39"/>
      <c r="M9" s="39"/>
      <c r="N9" s="39"/>
      <c r="O9" s="39"/>
      <c r="P9" s="39"/>
      <c r="Q9" s="39"/>
      <c r="R9" s="39"/>
      <c r="S9" s="39"/>
      <c r="T9" s="39"/>
      <c r="U9" s="39"/>
      <c r="V9" s="39"/>
      <c r="W9" s="39"/>
    </row>
    <row r="10" spans="1:23" ht="30" x14ac:dyDescent="0.25">
      <c r="A10" s="36" t="s">
        <v>14</v>
      </c>
      <c r="B10" s="37" t="s">
        <v>38</v>
      </c>
      <c r="C10" s="38">
        <v>4</v>
      </c>
      <c r="D10" s="39"/>
      <c r="E10" s="39"/>
      <c r="F10" s="39"/>
      <c r="G10" s="39"/>
      <c r="H10" s="39"/>
      <c r="I10" s="39"/>
      <c r="J10" s="39"/>
      <c r="K10" s="39"/>
      <c r="L10" s="39"/>
      <c r="M10" s="39"/>
      <c r="N10" s="39"/>
      <c r="O10" s="39"/>
      <c r="P10" s="39"/>
      <c r="Q10" s="39"/>
      <c r="R10" s="39"/>
      <c r="S10" s="39"/>
      <c r="T10" s="39"/>
      <c r="U10" s="39"/>
      <c r="V10" s="39"/>
      <c r="W10" s="39"/>
    </row>
    <row r="11" spans="1:23" ht="30" x14ac:dyDescent="0.25">
      <c r="A11" s="36" t="s">
        <v>14</v>
      </c>
      <c r="B11" s="37" t="s">
        <v>39</v>
      </c>
      <c r="C11" s="38">
        <v>4</v>
      </c>
      <c r="D11" s="39"/>
      <c r="E11" s="39"/>
      <c r="F11" s="39"/>
      <c r="G11" s="39"/>
      <c r="H11" s="39"/>
      <c r="I11" s="39"/>
      <c r="J11" s="39"/>
      <c r="K11" s="39"/>
      <c r="L11" s="39"/>
      <c r="M11" s="39"/>
      <c r="N11" s="39"/>
      <c r="O11" s="39"/>
      <c r="P11" s="39"/>
      <c r="Q11" s="39"/>
      <c r="R11" s="39"/>
      <c r="S11" s="39"/>
      <c r="T11" s="39"/>
      <c r="U11" s="39"/>
      <c r="V11" s="39"/>
      <c r="W11" s="39"/>
    </row>
    <row r="12" spans="1:23" ht="30" x14ac:dyDescent="0.25">
      <c r="A12" s="36" t="s">
        <v>14</v>
      </c>
      <c r="B12" s="37" t="s">
        <v>40</v>
      </c>
      <c r="C12" s="38">
        <v>4</v>
      </c>
      <c r="D12" s="39"/>
      <c r="E12" s="39"/>
      <c r="F12" s="39"/>
      <c r="G12" s="39"/>
      <c r="H12" s="39"/>
      <c r="I12" s="39"/>
      <c r="J12" s="39"/>
      <c r="K12" s="39"/>
      <c r="L12" s="39"/>
      <c r="M12" s="39"/>
      <c r="N12" s="39"/>
      <c r="O12" s="39"/>
      <c r="P12" s="39"/>
      <c r="Q12" s="39"/>
      <c r="R12" s="39"/>
      <c r="S12" s="39"/>
      <c r="T12" s="39"/>
      <c r="U12" s="39"/>
      <c r="V12" s="39"/>
      <c r="W12" s="39"/>
    </row>
    <row r="13" spans="1:23" ht="30" x14ac:dyDescent="0.25">
      <c r="A13" s="36" t="s">
        <v>14</v>
      </c>
      <c r="B13" s="37" t="s">
        <v>41</v>
      </c>
      <c r="C13" s="38">
        <v>4</v>
      </c>
      <c r="D13" s="39"/>
      <c r="E13" s="39"/>
      <c r="F13" s="39"/>
      <c r="G13" s="39"/>
      <c r="H13" s="39"/>
      <c r="I13" s="39"/>
      <c r="J13" s="39"/>
      <c r="K13" s="39"/>
      <c r="L13" s="39"/>
      <c r="M13" s="39"/>
      <c r="N13" s="39"/>
      <c r="O13" s="39"/>
      <c r="P13" s="39"/>
      <c r="Q13" s="39"/>
      <c r="R13" s="39"/>
      <c r="S13" s="39"/>
      <c r="T13" s="39"/>
      <c r="U13" s="39"/>
      <c r="V13" s="39"/>
      <c r="W13" s="39"/>
    </row>
    <row r="14" spans="1:23" ht="30" x14ac:dyDescent="0.25">
      <c r="A14" s="36" t="s">
        <v>14</v>
      </c>
      <c r="B14" s="37" t="s">
        <v>42</v>
      </c>
      <c r="C14" s="38">
        <v>4</v>
      </c>
      <c r="D14" s="39"/>
      <c r="E14" s="39"/>
      <c r="F14" s="39"/>
      <c r="G14" s="39"/>
      <c r="H14" s="39"/>
      <c r="I14" s="39"/>
      <c r="J14" s="39"/>
      <c r="K14" s="39"/>
      <c r="L14" s="39"/>
      <c r="M14" s="39"/>
      <c r="N14" s="39"/>
      <c r="O14" s="39"/>
      <c r="P14" s="39"/>
      <c r="Q14" s="39"/>
      <c r="R14" s="39"/>
      <c r="S14" s="39"/>
      <c r="T14" s="39"/>
      <c r="U14" s="39"/>
      <c r="V14" s="39"/>
      <c r="W14" s="39"/>
    </row>
    <row r="15" spans="1:23" ht="30" x14ac:dyDescent="0.25">
      <c r="A15" s="36" t="s">
        <v>14</v>
      </c>
      <c r="B15" s="37" t="s">
        <v>43</v>
      </c>
      <c r="C15" s="38">
        <v>4</v>
      </c>
      <c r="D15" s="39"/>
      <c r="E15" s="39"/>
      <c r="F15" s="39"/>
      <c r="G15" s="39"/>
      <c r="H15" s="39"/>
      <c r="I15" s="39"/>
      <c r="J15" s="39"/>
      <c r="K15" s="39"/>
      <c r="L15" s="39"/>
      <c r="M15" s="39"/>
      <c r="N15" s="39"/>
      <c r="O15" s="39"/>
      <c r="P15" s="39"/>
      <c r="Q15" s="39"/>
      <c r="R15" s="39"/>
      <c r="S15" s="39"/>
      <c r="T15" s="39"/>
      <c r="U15" s="39"/>
      <c r="V15" s="39"/>
      <c r="W15" s="39"/>
    </row>
    <row r="16" spans="1:23" ht="30" customHeight="1" x14ac:dyDescent="0.25">
      <c r="A16" s="36" t="s">
        <v>14</v>
      </c>
      <c r="B16" s="37" t="s">
        <v>51</v>
      </c>
      <c r="C16" s="38">
        <v>4</v>
      </c>
      <c r="D16" s="39"/>
      <c r="E16" s="39"/>
      <c r="F16" s="39"/>
      <c r="G16" s="39"/>
      <c r="H16" s="39"/>
      <c r="I16" s="39"/>
      <c r="J16" s="39"/>
      <c r="K16" s="39"/>
      <c r="L16" s="39"/>
      <c r="M16" s="39"/>
      <c r="N16" s="39"/>
      <c r="O16" s="39"/>
      <c r="P16" s="39"/>
      <c r="Q16" s="39"/>
      <c r="R16" s="39"/>
      <c r="S16" s="39"/>
      <c r="T16" s="39"/>
      <c r="U16" s="39"/>
      <c r="V16" s="39"/>
      <c r="W16" s="39"/>
    </row>
    <row r="17" spans="1:23" s="32" customFormat="1" ht="42" customHeight="1" x14ac:dyDescent="0.25">
      <c r="A17" s="47" t="s">
        <v>44</v>
      </c>
      <c r="B17" s="47"/>
      <c r="C17" s="34"/>
      <c r="D17" s="41"/>
      <c r="E17" s="41"/>
      <c r="F17" s="41"/>
      <c r="G17" s="41"/>
      <c r="H17" s="41"/>
      <c r="I17" s="41"/>
      <c r="J17" s="41"/>
      <c r="K17" s="41"/>
      <c r="L17" s="41"/>
      <c r="M17" s="41"/>
      <c r="N17" s="41"/>
      <c r="O17" s="41"/>
      <c r="P17" s="41"/>
      <c r="Q17" s="41"/>
      <c r="R17" s="41"/>
      <c r="S17" s="41"/>
      <c r="T17" s="41"/>
      <c r="U17" s="41"/>
      <c r="V17" s="41"/>
      <c r="W17" s="41"/>
    </row>
    <row r="18" spans="1:23" ht="30" x14ac:dyDescent="0.25">
      <c r="A18" s="36" t="s">
        <v>14</v>
      </c>
      <c r="B18" s="37" t="s">
        <v>35</v>
      </c>
      <c r="C18" s="40">
        <v>20</v>
      </c>
      <c r="D18" s="39"/>
      <c r="E18" s="39"/>
      <c r="F18" s="39"/>
      <c r="G18" s="39"/>
      <c r="H18" s="39"/>
      <c r="I18" s="39"/>
      <c r="J18" s="39"/>
      <c r="K18" s="39"/>
      <c r="L18" s="39"/>
      <c r="M18" s="39"/>
      <c r="N18" s="39"/>
      <c r="O18" s="39"/>
      <c r="P18" s="39"/>
      <c r="Q18" s="39"/>
      <c r="R18" s="39"/>
      <c r="S18" s="39"/>
      <c r="T18" s="39"/>
      <c r="U18" s="39"/>
      <c r="V18" s="39"/>
      <c r="W18" s="39"/>
    </row>
    <row r="19" spans="1:23" ht="30" x14ac:dyDescent="0.25">
      <c r="A19" s="36" t="s">
        <v>14</v>
      </c>
      <c r="B19" s="37" t="s">
        <v>36</v>
      </c>
      <c r="C19" s="40">
        <v>20</v>
      </c>
      <c r="D19" s="39"/>
      <c r="E19" s="39"/>
      <c r="F19" s="39"/>
      <c r="G19" s="39"/>
      <c r="H19" s="39"/>
      <c r="I19" s="39"/>
      <c r="J19" s="39"/>
      <c r="K19" s="39"/>
      <c r="L19" s="39"/>
      <c r="M19" s="39"/>
      <c r="N19" s="39"/>
      <c r="O19" s="39"/>
      <c r="P19" s="39"/>
      <c r="Q19" s="39"/>
      <c r="R19" s="39"/>
      <c r="S19" s="39"/>
      <c r="T19" s="39"/>
      <c r="U19" s="39"/>
      <c r="V19" s="39"/>
      <c r="W19" s="39"/>
    </row>
    <row r="20" spans="1:23" ht="30" x14ac:dyDescent="0.25">
      <c r="A20" s="36" t="s">
        <v>14</v>
      </c>
      <c r="B20" s="37" t="s">
        <v>37</v>
      </c>
      <c r="C20" s="40">
        <v>20</v>
      </c>
      <c r="D20" s="39"/>
      <c r="E20" s="39"/>
      <c r="F20" s="39"/>
      <c r="G20" s="39"/>
      <c r="H20" s="39"/>
      <c r="I20" s="39"/>
      <c r="J20" s="39"/>
      <c r="K20" s="39"/>
      <c r="L20" s="39"/>
      <c r="M20" s="39"/>
      <c r="N20" s="39"/>
      <c r="O20" s="39"/>
      <c r="P20" s="39"/>
      <c r="Q20" s="39"/>
      <c r="R20" s="39"/>
      <c r="S20" s="39"/>
      <c r="T20" s="39"/>
      <c r="U20" s="39"/>
      <c r="V20" s="39"/>
      <c r="W20" s="39"/>
    </row>
    <row r="21" spans="1:23" x14ac:dyDescent="0.25">
      <c r="A21" s="9" t="s">
        <v>15</v>
      </c>
      <c r="B21" s="9"/>
      <c r="C21" s="35">
        <f>SUM(C6:C20)/2</f>
        <v>50</v>
      </c>
      <c r="D21" s="35">
        <f t="shared" ref="D21:W21" si="0">SUM(D6:D20)/2</f>
        <v>0</v>
      </c>
      <c r="E21" s="35">
        <f t="shared" si="0"/>
        <v>0</v>
      </c>
      <c r="F21" s="35">
        <f t="shared" si="0"/>
        <v>0</v>
      </c>
      <c r="G21" s="35">
        <f t="shared" si="0"/>
        <v>0</v>
      </c>
      <c r="H21" s="35">
        <f t="shared" si="0"/>
        <v>0</v>
      </c>
      <c r="I21" s="35">
        <f t="shared" si="0"/>
        <v>0</v>
      </c>
      <c r="J21" s="35">
        <f t="shared" si="0"/>
        <v>0</v>
      </c>
      <c r="K21" s="35">
        <f t="shared" si="0"/>
        <v>0</v>
      </c>
      <c r="L21" s="35">
        <f t="shared" si="0"/>
        <v>0</v>
      </c>
      <c r="M21" s="35">
        <f t="shared" si="0"/>
        <v>0</v>
      </c>
      <c r="N21" s="35">
        <f t="shared" si="0"/>
        <v>0</v>
      </c>
      <c r="O21" s="35">
        <f t="shared" si="0"/>
        <v>0</v>
      </c>
      <c r="P21" s="35">
        <f t="shared" si="0"/>
        <v>0</v>
      </c>
      <c r="Q21" s="35">
        <f t="shared" si="0"/>
        <v>0</v>
      </c>
      <c r="R21" s="35">
        <f t="shared" si="0"/>
        <v>0</v>
      </c>
      <c r="S21" s="35">
        <f t="shared" si="0"/>
        <v>0</v>
      </c>
      <c r="T21" s="35">
        <f t="shared" si="0"/>
        <v>0</v>
      </c>
      <c r="U21" s="35">
        <f t="shared" si="0"/>
        <v>0</v>
      </c>
      <c r="V21" s="35">
        <f t="shared" si="0"/>
        <v>0</v>
      </c>
      <c r="W21" s="35">
        <f t="shared" si="0"/>
        <v>0</v>
      </c>
    </row>
    <row r="23" spans="1:23" x14ac:dyDescent="0.25">
      <c r="A23" t="s">
        <v>16</v>
      </c>
      <c r="B23" t="s">
        <v>17</v>
      </c>
    </row>
    <row r="24" spans="1:23" x14ac:dyDescent="0.25">
      <c r="B24" t="s">
        <v>18</v>
      </c>
    </row>
  </sheetData>
  <sheetProtection algorithmName="SHA-512" hashValue="BRkXg+zmLb3bSW6YscMFEf3xadnzNrrN5a9SLydg2yNR6qHTs1cEvNya9v06l+r+WC8mUxEv4t8bO2dyKoi/fg==" saltValue="CVNjGAt1SmZcsnFR9PvKCA==" spinCount="100000" sheet="1" objects="1" scenarios="1" selectLockedCells="1"/>
  <mergeCells count="22">
    <mergeCell ref="A6:B6"/>
    <mergeCell ref="A17:B17"/>
    <mergeCell ref="V2:V5"/>
    <mergeCell ref="W2:W5"/>
    <mergeCell ref="P2:P5"/>
    <mergeCell ref="Q2:Q5"/>
    <mergeCell ref="R2:R5"/>
    <mergeCell ref="S2:S5"/>
    <mergeCell ref="T2:T5"/>
    <mergeCell ref="U2:U5"/>
    <mergeCell ref="O2:O5"/>
    <mergeCell ref="D2:D5"/>
    <mergeCell ref="E2:E5"/>
    <mergeCell ref="F2:F5"/>
    <mergeCell ref="G2:G5"/>
    <mergeCell ref="H2:H5"/>
    <mergeCell ref="N2:N5"/>
    <mergeCell ref="I2:I5"/>
    <mergeCell ref="J2:J5"/>
    <mergeCell ref="K2:K5"/>
    <mergeCell ref="L2:L5"/>
    <mergeCell ref="M2:M5"/>
  </mergeCells>
  <conditionalFormatting sqref="D6">
    <cfRule type="expression" dxfId="68" priority="245">
      <formula>D6&gt;$C6</formula>
    </cfRule>
  </conditionalFormatting>
  <conditionalFormatting sqref="E6:W6">
    <cfRule type="expression" dxfId="67" priority="244">
      <formula>E6&gt;$C6</formula>
    </cfRule>
  </conditionalFormatting>
  <conditionalFormatting sqref="D9">
    <cfRule type="expression" dxfId="66" priority="205">
      <formula>D9&gt;$C9</formula>
    </cfRule>
  </conditionalFormatting>
  <conditionalFormatting sqref="D17">
    <cfRule type="expression" dxfId="65" priority="65">
      <formula>D17&gt;$C17</formula>
    </cfRule>
  </conditionalFormatting>
  <conditionalFormatting sqref="E17:W17">
    <cfRule type="expression" dxfId="64" priority="64">
      <formula>E17&gt;$C17</formula>
    </cfRule>
  </conditionalFormatting>
  <conditionalFormatting sqref="P18">
    <cfRule type="expression" dxfId="63" priority="51">
      <formula>P18&gt;$C18</formula>
    </cfRule>
  </conditionalFormatting>
  <conditionalFormatting sqref="Q18">
    <cfRule type="expression" dxfId="62" priority="50">
      <formula>Q18&gt;$C18</formula>
    </cfRule>
  </conditionalFormatting>
  <conditionalFormatting sqref="R18">
    <cfRule type="expression" dxfId="61" priority="49">
      <formula>R18&gt;$C18</formula>
    </cfRule>
  </conditionalFormatting>
  <conditionalFormatting sqref="S18">
    <cfRule type="expression" dxfId="60" priority="48">
      <formula>S18&gt;$C18</formula>
    </cfRule>
  </conditionalFormatting>
  <conditionalFormatting sqref="T18">
    <cfRule type="expression" dxfId="59" priority="47">
      <formula>T18&gt;$C18</formula>
    </cfRule>
  </conditionalFormatting>
  <conditionalFormatting sqref="U18">
    <cfRule type="expression" dxfId="58" priority="46">
      <formula>U18&gt;$C18</formula>
    </cfRule>
  </conditionalFormatting>
  <conditionalFormatting sqref="V18">
    <cfRule type="expression" dxfId="57" priority="45">
      <formula>V18&gt;$C18</formula>
    </cfRule>
  </conditionalFormatting>
  <conditionalFormatting sqref="D18">
    <cfRule type="expression" dxfId="56" priority="63">
      <formula>D18&gt;$C18</formula>
    </cfRule>
  </conditionalFormatting>
  <conditionalFormatting sqref="E18">
    <cfRule type="expression" dxfId="55" priority="62">
      <formula>E18&gt;$C18</formula>
    </cfRule>
  </conditionalFormatting>
  <conditionalFormatting sqref="F18">
    <cfRule type="expression" dxfId="54" priority="61">
      <formula>F18&gt;$C18</formula>
    </cfRule>
  </conditionalFormatting>
  <conditionalFormatting sqref="G18">
    <cfRule type="expression" dxfId="53" priority="60">
      <formula>G18&gt;$C18</formula>
    </cfRule>
  </conditionalFormatting>
  <conditionalFormatting sqref="H18">
    <cfRule type="expression" dxfId="52" priority="59">
      <formula>H18&gt;$C18</formula>
    </cfRule>
  </conditionalFormatting>
  <conditionalFormatting sqref="I18">
    <cfRule type="expression" dxfId="51" priority="58">
      <formula>I18&gt;$C18</formula>
    </cfRule>
  </conditionalFormatting>
  <conditionalFormatting sqref="J18">
    <cfRule type="expression" dxfId="50" priority="57">
      <formula>J18&gt;$C18</formula>
    </cfRule>
  </conditionalFormatting>
  <conditionalFormatting sqref="K18">
    <cfRule type="expression" dxfId="49" priority="56">
      <formula>K18&gt;$C18</formula>
    </cfRule>
  </conditionalFormatting>
  <conditionalFormatting sqref="L18">
    <cfRule type="expression" dxfId="48" priority="55">
      <formula>L18&gt;$C18</formula>
    </cfRule>
  </conditionalFormatting>
  <conditionalFormatting sqref="M18">
    <cfRule type="expression" dxfId="47" priority="54">
      <formula>M18&gt;$C18</formula>
    </cfRule>
  </conditionalFormatting>
  <conditionalFormatting sqref="N18">
    <cfRule type="expression" dxfId="46" priority="53">
      <formula>N18&gt;$C18</formula>
    </cfRule>
  </conditionalFormatting>
  <conditionalFormatting sqref="O18">
    <cfRule type="expression" dxfId="45" priority="52">
      <formula>O18&gt;$C18</formula>
    </cfRule>
  </conditionalFormatting>
  <conditionalFormatting sqref="W18">
    <cfRule type="expression" dxfId="44" priority="44">
      <formula>W18&gt;$C18</formula>
    </cfRule>
  </conditionalFormatting>
  <conditionalFormatting sqref="P19">
    <cfRule type="expression" dxfId="43" priority="31">
      <formula>P19&gt;$C19</formula>
    </cfRule>
  </conditionalFormatting>
  <conditionalFormatting sqref="Q19">
    <cfRule type="expression" dxfId="42" priority="30">
      <formula>Q19&gt;$C19</formula>
    </cfRule>
  </conditionalFormatting>
  <conditionalFormatting sqref="R19">
    <cfRule type="expression" dxfId="41" priority="29">
      <formula>R19&gt;$C19</formula>
    </cfRule>
  </conditionalFormatting>
  <conditionalFormatting sqref="S19">
    <cfRule type="expression" dxfId="40" priority="28">
      <formula>S19&gt;$C19</formula>
    </cfRule>
  </conditionalFormatting>
  <conditionalFormatting sqref="T19">
    <cfRule type="expression" dxfId="39" priority="27">
      <formula>T19&gt;$C19</formula>
    </cfRule>
  </conditionalFormatting>
  <conditionalFormatting sqref="U19">
    <cfRule type="expression" dxfId="38" priority="26">
      <formula>U19&gt;$C19</formula>
    </cfRule>
  </conditionalFormatting>
  <conditionalFormatting sqref="V19">
    <cfRule type="expression" dxfId="37" priority="25">
      <formula>V19&gt;$C19</formula>
    </cfRule>
  </conditionalFormatting>
  <conditionalFormatting sqref="D19">
    <cfRule type="expression" dxfId="36" priority="43">
      <formula>D19&gt;$C19</formula>
    </cfRule>
  </conditionalFormatting>
  <conditionalFormatting sqref="E19">
    <cfRule type="expression" dxfId="35" priority="42">
      <formula>E19&gt;$C19</formula>
    </cfRule>
  </conditionalFormatting>
  <conditionalFormatting sqref="F19">
    <cfRule type="expression" dxfId="34" priority="41">
      <formula>F19&gt;$C19</formula>
    </cfRule>
  </conditionalFormatting>
  <conditionalFormatting sqref="G19">
    <cfRule type="expression" dxfId="33" priority="40">
      <formula>G19&gt;$C19</formula>
    </cfRule>
  </conditionalFormatting>
  <conditionalFormatting sqref="H19">
    <cfRule type="expression" dxfId="32" priority="39">
      <formula>H19&gt;$C19</formula>
    </cfRule>
  </conditionalFormatting>
  <conditionalFormatting sqref="I19">
    <cfRule type="expression" dxfId="31" priority="38">
      <formula>I19&gt;$C19</formula>
    </cfRule>
  </conditionalFormatting>
  <conditionalFormatting sqref="J19">
    <cfRule type="expression" dxfId="30" priority="37">
      <formula>J19&gt;$C19</formula>
    </cfRule>
  </conditionalFormatting>
  <conditionalFormatting sqref="K19">
    <cfRule type="expression" dxfId="29" priority="36">
      <formula>K19&gt;$C19</formula>
    </cfRule>
  </conditionalFormatting>
  <conditionalFormatting sqref="L19">
    <cfRule type="expression" dxfId="28" priority="35">
      <formula>L19&gt;$C19</formula>
    </cfRule>
  </conditionalFormatting>
  <conditionalFormatting sqref="M19">
    <cfRule type="expression" dxfId="27" priority="34">
      <formula>M19&gt;$C19</formula>
    </cfRule>
  </conditionalFormatting>
  <conditionalFormatting sqref="N19">
    <cfRule type="expression" dxfId="26" priority="33">
      <formula>N19&gt;$C19</formula>
    </cfRule>
  </conditionalFormatting>
  <conditionalFormatting sqref="O19">
    <cfRule type="expression" dxfId="25" priority="32">
      <formula>O19&gt;$C19</formula>
    </cfRule>
  </conditionalFormatting>
  <conditionalFormatting sqref="W19">
    <cfRule type="expression" dxfId="24" priority="24">
      <formula>W19&gt;$C19</formula>
    </cfRule>
  </conditionalFormatting>
  <conditionalFormatting sqref="P20">
    <cfRule type="expression" dxfId="23" priority="11">
      <formula>P20&gt;$C20</formula>
    </cfRule>
  </conditionalFormatting>
  <conditionalFormatting sqref="Q20">
    <cfRule type="expression" dxfId="22" priority="10">
      <formula>Q20&gt;$C20</formula>
    </cfRule>
  </conditionalFormatting>
  <conditionalFormatting sqref="R20">
    <cfRule type="expression" dxfId="21" priority="9">
      <formula>R20&gt;$C20</formula>
    </cfRule>
  </conditionalFormatting>
  <conditionalFormatting sqref="S20">
    <cfRule type="expression" dxfId="20" priority="8">
      <formula>S20&gt;$C20</formula>
    </cfRule>
  </conditionalFormatting>
  <conditionalFormatting sqref="T20">
    <cfRule type="expression" dxfId="19" priority="7">
      <formula>T20&gt;$C20</formula>
    </cfRule>
  </conditionalFormatting>
  <conditionalFormatting sqref="U20">
    <cfRule type="expression" dxfId="18" priority="6">
      <formula>U20&gt;$C20</formula>
    </cfRule>
  </conditionalFormatting>
  <conditionalFormatting sqref="V20">
    <cfRule type="expression" dxfId="17" priority="5">
      <formula>V20&gt;$C20</formula>
    </cfRule>
  </conditionalFormatting>
  <conditionalFormatting sqref="D20">
    <cfRule type="expression" dxfId="16" priority="23">
      <formula>D20&gt;$C20</formula>
    </cfRule>
  </conditionalFormatting>
  <conditionalFormatting sqref="E20">
    <cfRule type="expression" dxfId="15" priority="22">
      <formula>E20&gt;$C20</formula>
    </cfRule>
  </conditionalFormatting>
  <conditionalFormatting sqref="F20">
    <cfRule type="expression" dxfId="14" priority="21">
      <formula>F20&gt;$C20</formula>
    </cfRule>
  </conditionalFormatting>
  <conditionalFormatting sqref="G20">
    <cfRule type="expression" dxfId="13" priority="20">
      <formula>G20&gt;$C20</formula>
    </cfRule>
  </conditionalFormatting>
  <conditionalFormatting sqref="H20">
    <cfRule type="expression" dxfId="12" priority="19">
      <formula>H20&gt;$C20</formula>
    </cfRule>
  </conditionalFormatting>
  <conditionalFormatting sqref="I20">
    <cfRule type="expression" dxfId="11" priority="18">
      <formula>I20&gt;$C20</formula>
    </cfRule>
  </conditionalFormatting>
  <conditionalFormatting sqref="J20">
    <cfRule type="expression" dxfId="10" priority="17">
      <formula>J20&gt;$C20</formula>
    </cfRule>
  </conditionalFormatting>
  <conditionalFormatting sqref="K20">
    <cfRule type="expression" dxfId="9" priority="16">
      <formula>K20&gt;$C20</formula>
    </cfRule>
  </conditionalFormatting>
  <conditionalFormatting sqref="L20">
    <cfRule type="expression" dxfId="8" priority="15">
      <formula>L20&gt;$C20</formula>
    </cfRule>
  </conditionalFormatting>
  <conditionalFormatting sqref="M20">
    <cfRule type="expression" dxfId="7" priority="14">
      <formula>M20&gt;$C20</formula>
    </cfRule>
  </conditionalFormatting>
  <conditionalFormatting sqref="N20">
    <cfRule type="expression" dxfId="6" priority="13">
      <formula>N20&gt;$C20</formula>
    </cfRule>
  </conditionalFormatting>
  <conditionalFormatting sqref="O20">
    <cfRule type="expression" dxfId="5" priority="12">
      <formula>O20&gt;$C20</formula>
    </cfRule>
  </conditionalFormatting>
  <conditionalFormatting sqref="W20">
    <cfRule type="expression" dxfId="4" priority="4">
      <formula>W20&gt;$C20</formula>
    </cfRule>
  </conditionalFormatting>
  <conditionalFormatting sqref="D10:W16">
    <cfRule type="expression" dxfId="3" priority="3">
      <formula>D10&gt;$C10</formula>
    </cfRule>
  </conditionalFormatting>
  <conditionalFormatting sqref="E9:W9">
    <cfRule type="expression" dxfId="2" priority="2">
      <formula>E9&gt;$C9</formula>
    </cfRule>
  </conditionalFormatting>
  <conditionalFormatting sqref="D7:W8">
    <cfRule type="expression" dxfId="1" priority="1">
      <formula>D7&gt;$C7</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J30"/>
  <sheetViews>
    <sheetView workbookViewId="0">
      <selection activeCell="J14" sqref="J14"/>
    </sheetView>
  </sheetViews>
  <sheetFormatPr defaultRowHeight="15" x14ac:dyDescent="0.25"/>
  <cols>
    <col min="1" max="1" width="4.140625" customWidth="1"/>
    <col min="2" max="2" width="14.7109375" customWidth="1"/>
    <col min="3" max="3" width="13.7109375" customWidth="1"/>
    <col min="4" max="10" width="13.5703125" style="1" customWidth="1"/>
  </cols>
  <sheetData>
    <row r="1" spans="1:10" ht="26.25" x14ac:dyDescent="0.4">
      <c r="A1" s="14" t="s">
        <v>19</v>
      </c>
    </row>
    <row r="2" spans="1:10" ht="21" x14ac:dyDescent="0.35">
      <c r="A2" s="15" t="s">
        <v>20</v>
      </c>
    </row>
    <row r="4" spans="1:10" ht="18.75" x14ac:dyDescent="0.3">
      <c r="A4" s="2" t="str">
        <f>Learners!A1</f>
        <v>5N2136 Engineering Workshop Theory. Verison 2. Updated May 2021</v>
      </c>
    </row>
    <row r="6" spans="1:10" x14ac:dyDescent="0.25">
      <c r="A6" s="17" t="s">
        <v>7</v>
      </c>
      <c r="B6" s="17" t="s">
        <v>9</v>
      </c>
      <c r="C6" s="17" t="s">
        <v>8</v>
      </c>
      <c r="D6" s="18" t="s">
        <v>21</v>
      </c>
      <c r="E6" s="18" t="s">
        <v>45</v>
      </c>
      <c r="F6" s="18" t="s">
        <v>46</v>
      </c>
      <c r="G6" s="18" t="s">
        <v>22</v>
      </c>
      <c r="H6" s="18" t="s">
        <v>23</v>
      </c>
      <c r="I6" s="18" t="s">
        <v>24</v>
      </c>
      <c r="J6" s="18" t="s">
        <v>25</v>
      </c>
    </row>
    <row r="7" spans="1:10" ht="23.25" customHeight="1" x14ac:dyDescent="0.25">
      <c r="A7" s="21">
        <v>1</v>
      </c>
      <c r="B7" s="23" t="str">
        <f>IF(Learners!C11="","",Learners!C11)</f>
        <v/>
      </c>
      <c r="C7" s="23" t="str">
        <f>IF(Learners!B11="","",Learners!B11)</f>
        <v/>
      </c>
      <c r="D7" s="21" t="str">
        <f>IF(Learners!D$11="","",Learners!D$11)</f>
        <v/>
      </c>
      <c r="E7" s="21">
        <f>'Assignment 1'!$D$10</f>
        <v>0</v>
      </c>
      <c r="F7" s="21">
        <f>'Assignment 2'!$D$10</f>
        <v>0</v>
      </c>
      <c r="G7" s="21">
        <f>Exam!$D$21</f>
        <v>0</v>
      </c>
      <c r="H7" s="21" t="str">
        <f t="shared" ref="H7:H26" si="0">IF(B7="","",SUM(E7:G7))</f>
        <v/>
      </c>
      <c r="I7" s="21" t="str">
        <f>IF(H7="","",IF(H7&gt;79,"D",IF(H7&gt;64,"M", IF(H7&gt;49,"P",IF(H7&lt;50,"U")))))</f>
        <v/>
      </c>
      <c r="J7" s="24"/>
    </row>
    <row r="8" spans="1:10" ht="23.25" customHeight="1" x14ac:dyDescent="0.25">
      <c r="A8" s="25">
        <v>2</v>
      </c>
      <c r="B8" s="26" t="str">
        <f>IF(Learners!C12="","",Learners!C12)</f>
        <v/>
      </c>
      <c r="C8" s="26" t="str">
        <f>IF(Learners!B12="","",Learners!B12)</f>
        <v/>
      </c>
      <c r="D8" s="25" t="str">
        <f>IF(Learners!D12="","",Learners!D12)</f>
        <v/>
      </c>
      <c r="E8" s="25">
        <f>'Assignment 1'!$E$10</f>
        <v>0</v>
      </c>
      <c r="F8" s="25">
        <f>'Assignment 2'!$E$10</f>
        <v>0</v>
      </c>
      <c r="G8" s="25">
        <f>Exam!$E$21</f>
        <v>0</v>
      </c>
      <c r="H8" s="25" t="str">
        <f t="shared" si="0"/>
        <v/>
      </c>
      <c r="I8" s="20" t="str">
        <f t="shared" ref="I8:I26" si="1">IF(H8="","",IF(H8&gt;79,"D",IF(H8&gt;64,"M", IF(H8&gt;49,"P",IF(H8&lt;50,"U")))))</f>
        <v/>
      </c>
      <c r="J8" s="27"/>
    </row>
    <row r="9" spans="1:10" ht="23.25" customHeight="1" x14ac:dyDescent="0.25">
      <c r="A9" s="21">
        <v>3</v>
      </c>
      <c r="B9" s="23" t="str">
        <f>IF(Learners!C13="","",Learners!C13)</f>
        <v/>
      </c>
      <c r="C9" s="23" t="str">
        <f>IF(Learners!B13="","",Learners!B13)</f>
        <v/>
      </c>
      <c r="D9" s="21" t="str">
        <f>IF(Learners!D13="","",Learners!D13)</f>
        <v/>
      </c>
      <c r="E9" s="21">
        <f>'Assignment 1'!$F$10</f>
        <v>0</v>
      </c>
      <c r="F9" s="21">
        <f>'Assignment 2'!$F$10</f>
        <v>0</v>
      </c>
      <c r="G9" s="21">
        <f>Exam!$F$21</f>
        <v>0</v>
      </c>
      <c r="H9" s="21" t="str">
        <f t="shared" si="0"/>
        <v/>
      </c>
      <c r="I9" s="21" t="str">
        <f t="shared" si="1"/>
        <v/>
      </c>
      <c r="J9" s="24"/>
    </row>
    <row r="10" spans="1:10" ht="23.25" customHeight="1" x14ac:dyDescent="0.25">
      <c r="A10" s="25">
        <v>4</v>
      </c>
      <c r="B10" s="26" t="str">
        <f>IF(Learners!C14="","",Learners!C14)</f>
        <v/>
      </c>
      <c r="C10" s="26" t="str">
        <f>IF(Learners!B14="","",Learners!B14)</f>
        <v/>
      </c>
      <c r="D10" s="25" t="str">
        <f>IF(Learners!D14="","",Learners!D14)</f>
        <v/>
      </c>
      <c r="E10" s="25">
        <f>'Assignment 1'!$G$10</f>
        <v>0</v>
      </c>
      <c r="F10" s="25">
        <f>'Assignment 2'!$G$10</f>
        <v>0</v>
      </c>
      <c r="G10" s="25">
        <f>Exam!$G$21</f>
        <v>0</v>
      </c>
      <c r="H10" s="25" t="str">
        <f t="shared" si="0"/>
        <v/>
      </c>
      <c r="I10" s="20" t="str">
        <f t="shared" si="1"/>
        <v/>
      </c>
      <c r="J10" s="27"/>
    </row>
    <row r="11" spans="1:10" ht="23.25" customHeight="1" x14ac:dyDescent="0.25">
      <c r="A11" s="21">
        <v>5</v>
      </c>
      <c r="B11" s="23" t="str">
        <f>IF(Learners!C15="","",Learners!C15)</f>
        <v/>
      </c>
      <c r="C11" s="23" t="str">
        <f>IF(Learners!B15="","",Learners!B15)</f>
        <v/>
      </c>
      <c r="D11" s="21" t="str">
        <f>IF(Learners!D15="","",Learners!D15)</f>
        <v/>
      </c>
      <c r="E11" s="21">
        <f>'Assignment 1'!$H$10</f>
        <v>0</v>
      </c>
      <c r="F11" s="21">
        <f>'Assignment 2'!$H$10</f>
        <v>0</v>
      </c>
      <c r="G11" s="21">
        <f>Exam!$H$21</f>
        <v>0</v>
      </c>
      <c r="H11" s="21" t="str">
        <f t="shared" si="0"/>
        <v/>
      </c>
      <c r="I11" s="21" t="str">
        <f t="shared" si="1"/>
        <v/>
      </c>
      <c r="J11" s="24"/>
    </row>
    <row r="12" spans="1:10" ht="23.25" customHeight="1" x14ac:dyDescent="0.25">
      <c r="A12" s="25">
        <v>6</v>
      </c>
      <c r="B12" s="26" t="str">
        <f>IF(Learners!C16="","",Learners!C16)</f>
        <v/>
      </c>
      <c r="C12" s="26" t="str">
        <f>IF(Learners!B16="","",Learners!B16)</f>
        <v/>
      </c>
      <c r="D12" s="25" t="str">
        <f>IF(Learners!D16="","",Learners!D16)</f>
        <v/>
      </c>
      <c r="E12" s="25">
        <f>'Assignment 1'!$I$10</f>
        <v>0</v>
      </c>
      <c r="F12" s="25">
        <f>'Assignment 2'!$I$10</f>
        <v>0</v>
      </c>
      <c r="G12" s="25">
        <f>Exam!$I$21</f>
        <v>0</v>
      </c>
      <c r="H12" s="25" t="str">
        <f t="shared" si="0"/>
        <v/>
      </c>
      <c r="I12" s="20" t="str">
        <f t="shared" si="1"/>
        <v/>
      </c>
      <c r="J12" s="27"/>
    </row>
    <row r="13" spans="1:10" ht="23.25" customHeight="1" x14ac:dyDescent="0.25">
      <c r="A13" s="21">
        <v>7</v>
      </c>
      <c r="B13" s="23" t="str">
        <f>IF(Learners!C17="","",Learners!C17)</f>
        <v/>
      </c>
      <c r="C13" s="23" t="str">
        <f>IF(Learners!B17="","",Learners!B17)</f>
        <v/>
      </c>
      <c r="D13" s="21" t="str">
        <f>IF(Learners!D17="","",Learners!D17)</f>
        <v/>
      </c>
      <c r="E13" s="21">
        <f>'Assignment 1'!$J$10</f>
        <v>0</v>
      </c>
      <c r="F13" s="21">
        <f>'Assignment 2'!$J$10</f>
        <v>0</v>
      </c>
      <c r="G13" s="21">
        <f>Exam!$J$21</f>
        <v>0</v>
      </c>
      <c r="H13" s="21" t="str">
        <f t="shared" si="0"/>
        <v/>
      </c>
      <c r="I13" s="21" t="str">
        <f t="shared" si="1"/>
        <v/>
      </c>
      <c r="J13" s="24"/>
    </row>
    <row r="14" spans="1:10" ht="23.25" customHeight="1" x14ac:dyDescent="0.25">
      <c r="A14" s="25">
        <v>8</v>
      </c>
      <c r="B14" s="26" t="str">
        <f>IF(Learners!C18="","",Learners!C18)</f>
        <v/>
      </c>
      <c r="C14" s="26" t="str">
        <f>IF(Learners!B18="","",Learners!B18)</f>
        <v/>
      </c>
      <c r="D14" s="25" t="str">
        <f>IF(Learners!D18="","",Learners!D18)</f>
        <v/>
      </c>
      <c r="E14" s="25">
        <f>'Assignment 1'!$K$10</f>
        <v>0</v>
      </c>
      <c r="F14" s="25">
        <f>'Assignment 2'!$K$10</f>
        <v>0</v>
      </c>
      <c r="G14" s="25">
        <f>Exam!$K$21</f>
        <v>0</v>
      </c>
      <c r="H14" s="25" t="str">
        <f t="shared" si="0"/>
        <v/>
      </c>
      <c r="I14" s="20" t="str">
        <f t="shared" si="1"/>
        <v/>
      </c>
      <c r="J14" s="27"/>
    </row>
    <row r="15" spans="1:10" ht="23.25" customHeight="1" x14ac:dyDescent="0.25">
      <c r="A15" s="21">
        <v>9</v>
      </c>
      <c r="B15" s="23" t="str">
        <f>IF(Learners!C19="","",Learners!C19)</f>
        <v/>
      </c>
      <c r="C15" s="23" t="str">
        <f>IF(Learners!B19="","",Learners!B19)</f>
        <v/>
      </c>
      <c r="D15" s="21" t="str">
        <f>IF(Learners!D19="","",Learners!D19)</f>
        <v/>
      </c>
      <c r="E15" s="21">
        <f>'Assignment 1'!$L$10</f>
        <v>0</v>
      </c>
      <c r="F15" s="21">
        <f>'Assignment 2'!$L$10</f>
        <v>0</v>
      </c>
      <c r="G15" s="21">
        <f>Exam!$L$21</f>
        <v>0</v>
      </c>
      <c r="H15" s="21" t="str">
        <f t="shared" si="0"/>
        <v/>
      </c>
      <c r="I15" s="21" t="str">
        <f t="shared" si="1"/>
        <v/>
      </c>
      <c r="J15" s="24"/>
    </row>
    <row r="16" spans="1:10" ht="23.25" customHeight="1" x14ac:dyDescent="0.25">
      <c r="A16" s="25">
        <v>10</v>
      </c>
      <c r="B16" s="26" t="str">
        <f>IF(Learners!C20="","",Learners!C20)</f>
        <v/>
      </c>
      <c r="C16" s="26" t="str">
        <f>IF(Learners!B20="","",Learners!B20)</f>
        <v/>
      </c>
      <c r="D16" s="25" t="str">
        <f>IF(Learners!D20="","",Learners!D20)</f>
        <v/>
      </c>
      <c r="E16" s="25">
        <f>'Assignment 1'!$M$10</f>
        <v>0</v>
      </c>
      <c r="F16" s="25">
        <f>'Assignment 2'!$M$10</f>
        <v>0</v>
      </c>
      <c r="G16" s="25">
        <f>Exam!$M$21</f>
        <v>0</v>
      </c>
      <c r="H16" s="25" t="str">
        <f t="shared" si="0"/>
        <v/>
      </c>
      <c r="I16" s="20" t="str">
        <f t="shared" si="1"/>
        <v/>
      </c>
      <c r="J16" s="27"/>
    </row>
    <row r="17" spans="1:10" ht="23.25" customHeight="1" x14ac:dyDescent="0.25">
      <c r="A17" s="21">
        <v>11</v>
      </c>
      <c r="B17" s="23" t="str">
        <f>IF(Learners!C21="","",Learners!C21)</f>
        <v/>
      </c>
      <c r="C17" s="23" t="str">
        <f>IF(Learners!B21="","",Learners!B21)</f>
        <v/>
      </c>
      <c r="D17" s="21" t="str">
        <f>IF(Learners!D21="","",Learners!D21)</f>
        <v/>
      </c>
      <c r="E17" s="21">
        <f>'Assignment 1'!$N$10</f>
        <v>0</v>
      </c>
      <c r="F17" s="21">
        <f>'Assignment 2'!$N$10</f>
        <v>0</v>
      </c>
      <c r="G17" s="21">
        <f>Exam!$N$21</f>
        <v>0</v>
      </c>
      <c r="H17" s="21" t="str">
        <f t="shared" si="0"/>
        <v/>
      </c>
      <c r="I17" s="21" t="str">
        <f t="shared" si="1"/>
        <v/>
      </c>
      <c r="J17" s="24"/>
    </row>
    <row r="18" spans="1:10" ht="23.25" customHeight="1" x14ac:dyDescent="0.25">
      <c r="A18" s="25">
        <v>12</v>
      </c>
      <c r="B18" s="26" t="str">
        <f>IF(Learners!C22="","",Learners!C22)</f>
        <v/>
      </c>
      <c r="C18" s="26" t="str">
        <f>IF(Learners!B22="","",Learners!B22)</f>
        <v/>
      </c>
      <c r="D18" s="25" t="str">
        <f>IF(Learners!D22="","",Learners!D22)</f>
        <v/>
      </c>
      <c r="E18" s="25">
        <f>'Assignment 1'!$O$10</f>
        <v>0</v>
      </c>
      <c r="F18" s="25">
        <f>'Assignment 2'!$O$10</f>
        <v>0</v>
      </c>
      <c r="G18" s="25">
        <f>Exam!$O$21</f>
        <v>0</v>
      </c>
      <c r="H18" s="25" t="str">
        <f t="shared" si="0"/>
        <v/>
      </c>
      <c r="I18" s="20" t="str">
        <f t="shared" si="1"/>
        <v/>
      </c>
      <c r="J18" s="27"/>
    </row>
    <row r="19" spans="1:10" ht="23.25" customHeight="1" x14ac:dyDescent="0.25">
      <c r="A19" s="21">
        <v>13</v>
      </c>
      <c r="B19" s="23" t="str">
        <f>IF(Learners!C23="","",Learners!C23)</f>
        <v/>
      </c>
      <c r="C19" s="23" t="str">
        <f>IF(Learners!B23="","",Learners!B23)</f>
        <v/>
      </c>
      <c r="D19" s="21" t="str">
        <f>IF(Learners!D23="","",Learners!D23)</f>
        <v/>
      </c>
      <c r="E19" s="21">
        <f>'Assignment 1'!$P$10</f>
        <v>0</v>
      </c>
      <c r="F19" s="21">
        <f>'Assignment 2'!$P$10</f>
        <v>0</v>
      </c>
      <c r="G19" s="21">
        <f>Exam!$P$21</f>
        <v>0</v>
      </c>
      <c r="H19" s="21" t="str">
        <f t="shared" si="0"/>
        <v/>
      </c>
      <c r="I19" s="21" t="str">
        <f t="shared" si="1"/>
        <v/>
      </c>
      <c r="J19" s="24"/>
    </row>
    <row r="20" spans="1:10" ht="23.25" customHeight="1" x14ac:dyDescent="0.25">
      <c r="A20" s="25">
        <v>14</v>
      </c>
      <c r="B20" s="26" t="str">
        <f>IF(Learners!C24="","",Learners!C24)</f>
        <v/>
      </c>
      <c r="C20" s="26" t="str">
        <f>IF(Learners!B24="","",Learners!B24)</f>
        <v/>
      </c>
      <c r="D20" s="25" t="str">
        <f>IF(Learners!D24="","",Learners!D24)</f>
        <v/>
      </c>
      <c r="E20" s="25">
        <f>'Assignment 1'!$Q$10</f>
        <v>0</v>
      </c>
      <c r="F20" s="25">
        <f>'Assignment 2'!$Q$10</f>
        <v>0</v>
      </c>
      <c r="G20" s="25">
        <f>Exam!$Q$21</f>
        <v>0</v>
      </c>
      <c r="H20" s="25" t="str">
        <f t="shared" si="0"/>
        <v/>
      </c>
      <c r="I20" s="20" t="str">
        <f t="shared" si="1"/>
        <v/>
      </c>
      <c r="J20" s="27"/>
    </row>
    <row r="21" spans="1:10" ht="23.25" customHeight="1" x14ac:dyDescent="0.25">
      <c r="A21" s="21">
        <v>15</v>
      </c>
      <c r="B21" s="23" t="str">
        <f>IF(Learners!C25="","",Learners!C25)</f>
        <v/>
      </c>
      <c r="C21" s="23" t="str">
        <f>IF(Learners!B25="","",Learners!B25)</f>
        <v/>
      </c>
      <c r="D21" s="21" t="str">
        <f>IF(Learners!D25="","",Learners!D25)</f>
        <v/>
      </c>
      <c r="E21" s="21">
        <f>'Assignment 1'!$R$10</f>
        <v>0</v>
      </c>
      <c r="F21" s="21">
        <f>'Assignment 2'!$R$10</f>
        <v>0</v>
      </c>
      <c r="G21" s="21">
        <f>Exam!$R$21</f>
        <v>0</v>
      </c>
      <c r="H21" s="21" t="str">
        <f t="shared" si="0"/>
        <v/>
      </c>
      <c r="I21" s="21" t="str">
        <f t="shared" si="1"/>
        <v/>
      </c>
      <c r="J21" s="24"/>
    </row>
    <row r="22" spans="1:10" ht="23.25" customHeight="1" x14ac:dyDescent="0.25">
      <c r="A22" s="25">
        <v>16</v>
      </c>
      <c r="B22" s="26" t="str">
        <f>IF(Learners!C26="","",Learners!C26)</f>
        <v/>
      </c>
      <c r="C22" s="26" t="str">
        <f>IF(Learners!B26="","",Learners!B26)</f>
        <v/>
      </c>
      <c r="D22" s="25" t="str">
        <f>IF(Learners!D26="","",Learners!D26)</f>
        <v/>
      </c>
      <c r="E22" s="25">
        <f>'Assignment 1'!$S$10</f>
        <v>0</v>
      </c>
      <c r="F22" s="25">
        <f>'Assignment 2'!$S$10</f>
        <v>0</v>
      </c>
      <c r="G22" s="25">
        <f>Exam!$S$21</f>
        <v>0</v>
      </c>
      <c r="H22" s="25" t="str">
        <f t="shared" si="0"/>
        <v/>
      </c>
      <c r="I22" s="20" t="str">
        <f t="shared" si="1"/>
        <v/>
      </c>
      <c r="J22" s="27"/>
    </row>
    <row r="23" spans="1:10" ht="23.25" customHeight="1" x14ac:dyDescent="0.25">
      <c r="A23" s="21">
        <v>17</v>
      </c>
      <c r="B23" s="23" t="str">
        <f>IF(Learners!C27="","",Learners!C27)</f>
        <v/>
      </c>
      <c r="C23" s="23" t="str">
        <f>IF(Learners!B27="","",Learners!B27)</f>
        <v/>
      </c>
      <c r="D23" s="21" t="str">
        <f>IF(Learners!D27="","",Learners!D27)</f>
        <v/>
      </c>
      <c r="E23" s="21">
        <f>'Assignment 1'!$T$10</f>
        <v>0</v>
      </c>
      <c r="F23" s="21">
        <f>'Assignment 2'!$T$10</f>
        <v>0</v>
      </c>
      <c r="G23" s="21">
        <f>Exam!$T$21</f>
        <v>0</v>
      </c>
      <c r="H23" s="21" t="str">
        <f t="shared" si="0"/>
        <v/>
      </c>
      <c r="I23" s="21" t="str">
        <f t="shared" si="1"/>
        <v/>
      </c>
      <c r="J23" s="24"/>
    </row>
    <row r="24" spans="1:10" ht="23.25" customHeight="1" x14ac:dyDescent="0.25">
      <c r="A24" s="25">
        <v>18</v>
      </c>
      <c r="B24" s="26" t="str">
        <f>IF(Learners!C28="","",Learners!C28)</f>
        <v/>
      </c>
      <c r="C24" s="26" t="str">
        <f>IF(Learners!B28="","",Learners!B28)</f>
        <v/>
      </c>
      <c r="D24" s="25" t="str">
        <f>IF(Learners!D28="","",Learners!D28)</f>
        <v/>
      </c>
      <c r="E24" s="25">
        <f>'Assignment 1'!$U$10</f>
        <v>0</v>
      </c>
      <c r="F24" s="25">
        <f>'Assignment 2'!$U$10</f>
        <v>0</v>
      </c>
      <c r="G24" s="25">
        <f>Exam!$U$21</f>
        <v>0</v>
      </c>
      <c r="H24" s="25" t="str">
        <f t="shared" si="0"/>
        <v/>
      </c>
      <c r="I24" s="20" t="str">
        <f t="shared" si="1"/>
        <v/>
      </c>
      <c r="J24" s="27"/>
    </row>
    <row r="25" spans="1:10" ht="23.25" customHeight="1" x14ac:dyDescent="0.25">
      <c r="A25" s="21">
        <v>19</v>
      </c>
      <c r="B25" s="23" t="str">
        <f>IF(Learners!C29="","",Learners!C29)</f>
        <v/>
      </c>
      <c r="C25" s="23" t="str">
        <f>IF(Learners!B29="","",Learners!B29)</f>
        <v/>
      </c>
      <c r="D25" s="21" t="str">
        <f>IF(Learners!D29="","",Learners!D29)</f>
        <v/>
      </c>
      <c r="E25" s="21">
        <f>'Assignment 1'!$V$10</f>
        <v>0</v>
      </c>
      <c r="F25" s="21">
        <f>'Assignment 2'!$V$10</f>
        <v>0</v>
      </c>
      <c r="G25" s="21">
        <f>Exam!$V$21</f>
        <v>0</v>
      </c>
      <c r="H25" s="21" t="str">
        <f t="shared" si="0"/>
        <v/>
      </c>
      <c r="I25" s="21" t="str">
        <f t="shared" si="1"/>
        <v/>
      </c>
      <c r="J25" s="24"/>
    </row>
    <row r="26" spans="1:10" ht="23.25" customHeight="1" x14ac:dyDescent="0.25">
      <c r="A26" s="25">
        <v>20</v>
      </c>
      <c r="B26" s="26" t="str">
        <f>IF(Learners!C30="","",Learners!C30)</f>
        <v/>
      </c>
      <c r="C26" s="26" t="str">
        <f>IF(Learners!B30="","",Learners!B30)</f>
        <v/>
      </c>
      <c r="D26" s="25" t="str">
        <f>IF(Learners!D30="","",Learners!D30)</f>
        <v/>
      </c>
      <c r="E26" s="25">
        <f>'Assignment 1'!$W$10</f>
        <v>0</v>
      </c>
      <c r="F26" s="25">
        <f>'Assignment 2'!$W$10</f>
        <v>0</v>
      </c>
      <c r="G26" s="25">
        <f>Exam!$W$21</f>
        <v>0</v>
      </c>
      <c r="H26" s="25" t="str">
        <f t="shared" si="0"/>
        <v/>
      </c>
      <c r="I26" s="20" t="str">
        <f t="shared" si="1"/>
        <v/>
      </c>
      <c r="J26" s="27"/>
    </row>
    <row r="27" spans="1:10" x14ac:dyDescent="0.25">
      <c r="J27" s="19"/>
    </row>
    <row r="28" spans="1:10" ht="29.25" customHeight="1" x14ac:dyDescent="0.25">
      <c r="A28" s="48" t="s">
        <v>26</v>
      </c>
      <c r="B28" s="49"/>
      <c r="C28" s="49"/>
      <c r="D28" s="49"/>
      <c r="E28" s="49"/>
      <c r="F28" s="49"/>
      <c r="G28" s="49"/>
      <c r="H28" s="49"/>
      <c r="I28" s="49"/>
      <c r="J28" s="49"/>
    </row>
    <row r="29" spans="1:10" ht="30" customHeight="1" x14ac:dyDescent="0.25">
      <c r="A29" s="50" t="s">
        <v>27</v>
      </c>
      <c r="B29" s="51"/>
      <c r="C29" s="51"/>
      <c r="D29" s="51"/>
      <c r="E29" s="51"/>
      <c r="F29" s="51"/>
      <c r="G29" s="51"/>
      <c r="H29" s="51"/>
      <c r="I29" s="51"/>
      <c r="J29" s="51"/>
    </row>
    <row r="30" spans="1:10" x14ac:dyDescent="0.25">
      <c r="B30" s="7"/>
    </row>
  </sheetData>
  <sheetProtection algorithmName="SHA-512" hashValue="5qH9sa5BF2TolyHSK8tyRA2rKttiVlpNiLsUqT69jRmsKCkZ8JNxwNdmgtJe5vRhb487MAM/eyVkS+qPNzILUA==" saltValue="Rjg0SxU3z8E+fPGjATdGYA==" spinCount="100000" sheet="1" objects="1" scenarios="1" selectLockedCells="1"/>
  <mergeCells count="2">
    <mergeCell ref="A28:J28"/>
    <mergeCell ref="A29:J29"/>
  </mergeCells>
  <conditionalFormatting sqref="I7:I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2.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DF4702-C1A4-44B2-B103-E1C44A5A470B}">
  <ds:schemaRefs>
    <ds:schemaRef ds:uri="80ce844a-3414-47bc-be42-35076de08631"/>
    <ds:schemaRef ds:uri="http://purl.org/dc/dcmitype/"/>
    <ds:schemaRef ds:uri="http://schemas.openxmlformats.org/package/2006/metadata/core-properties"/>
    <ds:schemaRef ds:uri="http://purl.org/dc/elements/1.1/"/>
    <ds:schemaRef ds:uri="http://schemas.microsoft.com/office/2006/documentManagement/types"/>
    <ds:schemaRef ds:uri="8a304dd5-7e6f-40be-acfb-5410e2b167fb"/>
    <ds:schemaRef ds:uri="http://schemas.microsoft.com/office/infopath/2007/PartnerControls"/>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Learners</vt:lpstr>
      <vt:lpstr>Assignment 1</vt:lpstr>
      <vt:lpstr>Assignment 2</vt:lpstr>
      <vt:lpstr>Exam</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Mary Connell</cp:lastModifiedBy>
  <cp:revision/>
  <dcterms:created xsi:type="dcterms:W3CDTF">2020-08-23T19:19:09Z</dcterms:created>
  <dcterms:modified xsi:type="dcterms:W3CDTF">2021-05-04T07:51:49Z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