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QA\OD\To put on Share Point\Marking sheets\"/>
    </mc:Choice>
  </mc:AlternateContent>
  <bookViews>
    <workbookView xWindow="0" yWindow="0" windowWidth="20490" windowHeight="7650"/>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 l="1"/>
  <c r="C19" i="4" l="1"/>
  <c r="W18" i="8" l="1"/>
  <c r="F26" i="6" s="1"/>
  <c r="V18" i="8"/>
  <c r="F25" i="6" s="1"/>
  <c r="U18" i="8"/>
  <c r="F24" i="6" s="1"/>
  <c r="T18" i="8"/>
  <c r="F23" i="6" s="1"/>
  <c r="S18" i="8"/>
  <c r="F22" i="6" s="1"/>
  <c r="R18" i="8"/>
  <c r="F21" i="6" s="1"/>
  <c r="Q18" i="8"/>
  <c r="F20" i="6" s="1"/>
  <c r="P18" i="8"/>
  <c r="F19" i="6" s="1"/>
  <c r="O18" i="8"/>
  <c r="F18" i="6" s="1"/>
  <c r="N18" i="8"/>
  <c r="F17" i="6" s="1"/>
  <c r="M18" i="8"/>
  <c r="F16" i="6" s="1"/>
  <c r="L18" i="8"/>
  <c r="F15" i="6" s="1"/>
  <c r="K18" i="8"/>
  <c r="F14" i="6" s="1"/>
  <c r="J18" i="8"/>
  <c r="F13" i="6" s="1"/>
  <c r="I18" i="8"/>
  <c r="F12" i="6" s="1"/>
  <c r="H18" i="8"/>
  <c r="F11" i="6" s="1"/>
  <c r="G18" i="8"/>
  <c r="F10" i="6" s="1"/>
  <c r="F18" i="8"/>
  <c r="F9" i="6" s="1"/>
  <c r="E18" i="8"/>
  <c r="F8" i="6" s="1"/>
  <c r="D18" i="8"/>
  <c r="F7" i="6" s="1"/>
  <c r="C18" i="8"/>
  <c r="W2" i="8"/>
  <c r="V2" i="8"/>
  <c r="U2" i="8"/>
  <c r="T2" i="8"/>
  <c r="S2" i="8"/>
  <c r="R2" i="8"/>
  <c r="Q2" i="8"/>
  <c r="P2" i="8"/>
  <c r="O2" i="8"/>
  <c r="N2" i="8"/>
  <c r="M2" i="8"/>
  <c r="L2" i="8"/>
  <c r="K2" i="8"/>
  <c r="J2" i="8"/>
  <c r="I2" i="8"/>
  <c r="H2" i="8"/>
  <c r="G2" i="8"/>
  <c r="F2" i="8"/>
  <c r="E2" i="8"/>
  <c r="D2" i="8"/>
  <c r="A1" i="8"/>
  <c r="W19" i="4"/>
  <c r="E26" i="6" s="1"/>
  <c r="V19" i="4"/>
  <c r="E25" i="6" s="1"/>
  <c r="U19" i="4"/>
  <c r="E24" i="6" s="1"/>
  <c r="T19" i="4"/>
  <c r="E23" i="6" s="1"/>
  <c r="S19" i="4"/>
  <c r="E22" i="6" s="1"/>
  <c r="R19" i="4"/>
  <c r="E21" i="6" s="1"/>
  <c r="Q19" i="4"/>
  <c r="E20" i="6" s="1"/>
  <c r="P19" i="4"/>
  <c r="E19" i="6" s="1"/>
  <c r="O19" i="4"/>
  <c r="E18" i="6" s="1"/>
  <c r="N19" i="4"/>
  <c r="E17" i="6" s="1"/>
  <c r="M19" i="4"/>
  <c r="E16" i="6" s="1"/>
  <c r="L19" i="4"/>
  <c r="E15" i="6" s="1"/>
  <c r="K19" i="4"/>
  <c r="E14" i="6" s="1"/>
  <c r="J19" i="4"/>
  <c r="E13" i="6" s="1"/>
  <c r="I19" i="4"/>
  <c r="E12" i="6" s="1"/>
  <c r="H19" i="4"/>
  <c r="E11" i="6" s="1"/>
  <c r="G19" i="4"/>
  <c r="E10" i="6" s="1"/>
  <c r="F19" i="4"/>
  <c r="E9" i="6" s="1"/>
  <c r="E19" i="4"/>
  <c r="E8" i="6" s="1"/>
  <c r="E7" i="6"/>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<sst xmlns="http://schemas.openxmlformats.org/spreadsheetml/2006/main" count="85" uniqueCount="54">
  <si>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</si>
  <si>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</si>
  <si>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</si>
  <si>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</si>
  <si>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</si>
  <si>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</si>
  <si>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</si>
  <si>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</si>
  <si>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</si>
  <si>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</si>
  <si>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</si>
  <si>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</si>
  <si>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</si>
  <si>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</si>
  <si>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</si>
  <si>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</si>
  <si>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</si>
  <si>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</si>
  <si>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Project (40%)</t>
  </si>
  <si>
    <t>Introduction, Aims, Contents Page.</t>
  </si>
  <si>
    <t>Theatrical and dramatic features.</t>
  </si>
  <si>
    <t>Strong floor presence.</t>
  </si>
  <si>
    <t>Concept of hospitality and customer care/industry best practice.</t>
  </si>
  <si>
    <t>Types and styles of service to a range of concepts.</t>
  </si>
  <si>
    <t>Customer expectations in relation to a meal experience.</t>
  </si>
  <si>
    <t>Challenging situations in restaurant service.</t>
  </si>
  <si>
    <t>Respect for diversity.</t>
  </si>
  <si>
    <t>Range of interpersonal skills</t>
  </si>
  <si>
    <t>Active Learning Skills.</t>
  </si>
  <si>
    <t>Conclusion.</t>
  </si>
  <si>
    <t>Presentation, layout of project.</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</si>
  <si>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</si>
  <si>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</si>
  <si>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</si>
  <si>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</si>
  <si>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</si>
  <si>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</si>
  <si>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</si>
  <si>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</si>
  <si>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</si>
  <si>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</si>
  <si>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Skills Demonstration (60%)</t>
  </si>
  <si>
    <t>Concept of hospitality and interpersonal skills.</t>
  </si>
  <si>
    <t>Industry best practice across a broad range of establishments.</t>
  </si>
  <si>
    <t>Features of a céad míle fáilte.</t>
  </si>
  <si>
    <t>Range of interpersonal skills.</t>
  </si>
  <si>
    <t>Theatrical and dramatic features of service.</t>
  </si>
  <si>
    <t>Active learning skills.</t>
  </si>
  <si>
    <t>Showmanship and salesmanship skills in relation to a meal experience.</t>
  </si>
  <si>
    <t>Maintain a strong floor presence during service.</t>
  </si>
  <si>
    <t>Adaption of service styles to include concepts and themes.</t>
  </si>
  <si>
    <t>Confidence in executing restaurant task and skills.</t>
  </si>
  <si>
    <t>Completion of Skills Demonstration Workbook.</t>
  </si>
  <si>
    <t>5N2082 Restaurant Hospitality updated Feb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</si>
</sst>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xf numFmtId="164" fontId="0" fillId="0" borderId="6" xfId="0" applyNumberFormat="1" applyBorder="1" applyAlignment="1" applyProtection="1">
      <alignment vertical="center"/>
      <protection locked="0"/>
    </xf>
    <xf numFmtId="0" fontId="9" fillId="0" borderId="1" xfId="0" applyFont="1" applyBorder="1" applyAlignment="1">
      <alignment horizontal="center"/>
    </xf>
    <xf numFmtId="164" fontId="0" fillId="0" borderId="1" xfId="0" applyNumberFormat="1" applyBorder="1" applyAlignment="1" applyProtection="1">
      <protection locked="0"/>
    </xf>
    <xf numFmtId="0" fontId="0" fillId="0" borderId="1" xfId="0" applyBorder="1" applyAlignment="1">
      <alignment wrapText="1"/>
    </xf>
    <xf numFmtId="0" fontId="9" fillId="0" borderId="6" xfId="0" applyFont="1" applyBorder="1" applyAlignment="1">
      <alignment horizontal="center" vertical="center"/>
    </xf>
    <xf numFmtId="0" fontId="0" fillId="0" borderId="6" xfId="0" applyBorder="1" applyAlignment="1">
      <alignment vertical="center" wrapText="1"/>
    </xf>
    <xf numFmtId="0" fontId="0" fillId="0" borderId="8" xfId="0" applyBorder="1" applyAlignment="1">
      <alignment horizontal="center" vertical="center"/>
    </xf>
    <xf numFmtId="0" fontId="1" fillId="3" borderId="7" xfId="0" applyFont="1" applyFill="1" applyBorder="1" applyAlignment="1" applyProtection="1">
      <alignment vertical="top"/>
    </xf>
    <xf numFmtId="0" fontId="0" fillId="3" borderId="7" xfId="0" applyFill="1" applyBorder="1" applyProtection="1"/>
    <xf numFmtId="0" fontId="0" fillId="3" borderId="7" xfId="0" applyFill="1" applyBorder="1" applyAlignment="1" applyProtection="1">
      <alignment horizontal="center"/>
    </xf>
    <xf numFmtId="164" fontId="0" fillId="3" borderId="4" xfId="0" applyNumberFormat="1" applyFill="1" applyBorder="1" applyAlignment="1" applyProtection="1">
      <alignment horizontal="center" vertical="center"/>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8" sqref="B18"/>
    </sheetView>
  </sheetViews>
  <sheetFormatPr defaultRowHeight="15" x14ac:dyDescent="0.25"/>
  <cols>
    <col min="2" max="2" width="22" customWidth="1"/>
    <col min="3" max="3" width="16.7109375" customWidth="1"/>
    <col min="4" max="4" width="16.28515625" customWidth="1"/>
  </cols>
  <sheetData>
    <row r="1" spans="1:4" ht="18.75" x14ac:dyDescent="0.3">
      <c r="A1" s="2" t="s">
        <v>53</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o5SSNhopirI791w3mqRoMO/Haf9edpTbffoF77OQIH7Zjx+dV/fML2nILogDjQ4Q7YxnY0Q3LelmhIysCeKuDA==" saltValue="RhOSIyibLoeav/EXLKLJm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2"/>
  <sheetViews>
    <sheetView workbookViewId="0">
      <pane xSplit="2" ySplit="5" topLeftCell="E11" activePane="bottomRight" state="frozen"/>
      <selection pane="topRight" activeCell="C1" sqref="C1"/>
      <selection pane="bottomLeft" activeCell="A6" sqref="A6"/>
      <selection pane="bottomRight" activeCell="D7" sqref="D7:W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5N2082 Restaurant Hospitality updated Feb 2021</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18</v>
      </c>
      <c r="D3" s="42"/>
      <c r="E3" s="42"/>
      <c r="F3" s="42"/>
      <c r="G3" s="42"/>
      <c r="H3" s="42"/>
      <c r="I3" s="42"/>
      <c r="J3" s="42"/>
      <c r="K3" s="42"/>
      <c r="L3" s="42"/>
      <c r="M3" s="42"/>
      <c r="N3" s="42"/>
      <c r="O3" s="42"/>
      <c r="P3" s="42"/>
      <c r="Q3" s="42"/>
      <c r="R3" s="42"/>
      <c r="S3" s="42"/>
      <c r="T3" s="42"/>
      <c r="U3" s="42"/>
      <c r="V3" s="42"/>
      <c r="W3" s="42"/>
    </row>
    <row r="4" spans="1:23" ht="30.75"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11"/>
      <c r="C5" s="12" t="s">
        <v>12</v>
      </c>
      <c r="D5" s="43"/>
      <c r="E5" s="43"/>
      <c r="F5" s="43"/>
      <c r="G5" s="43"/>
      <c r="H5" s="43"/>
      <c r="I5" s="43"/>
      <c r="J5" s="43"/>
      <c r="K5" s="43"/>
      <c r="L5" s="43"/>
      <c r="M5" s="43"/>
      <c r="N5" s="43"/>
      <c r="O5" s="43"/>
      <c r="P5" s="43"/>
      <c r="Q5" s="43"/>
      <c r="R5" s="43"/>
      <c r="S5" s="43"/>
      <c r="T5" s="43"/>
      <c r="U5" s="43"/>
      <c r="V5" s="43"/>
      <c r="W5" s="43"/>
    </row>
    <row r="6" spans="1:23" x14ac:dyDescent="0.25">
      <c r="A6" s="33"/>
      <c r="B6" s="34"/>
      <c r="C6" s="35"/>
      <c r="D6" s="36"/>
      <c r="E6" s="36"/>
      <c r="F6" s="36"/>
      <c r="G6" s="36"/>
      <c r="H6" s="36"/>
      <c r="I6" s="36"/>
      <c r="J6" s="36"/>
      <c r="K6" s="36"/>
      <c r="L6" s="36"/>
      <c r="M6" s="36"/>
      <c r="N6" s="36"/>
      <c r="O6" s="36"/>
      <c r="P6" s="36"/>
      <c r="Q6" s="36"/>
      <c r="R6" s="36"/>
      <c r="S6" s="36"/>
      <c r="T6" s="36"/>
      <c r="U6" s="36"/>
      <c r="V6" s="36"/>
      <c r="W6" s="36"/>
    </row>
    <row r="7" spans="1:23" s="7" customFormat="1" ht="24.95" customHeight="1" x14ac:dyDescent="0.25">
      <c r="A7" s="30" t="s">
        <v>13</v>
      </c>
      <c r="B7" s="31" t="s">
        <v>19</v>
      </c>
      <c r="C7" s="32">
        <v>2</v>
      </c>
      <c r="D7" s="26"/>
      <c r="E7" s="26"/>
      <c r="F7" s="26"/>
      <c r="G7" s="26"/>
      <c r="H7" s="26"/>
      <c r="I7" s="26"/>
      <c r="J7" s="26"/>
      <c r="K7" s="26"/>
      <c r="L7" s="26"/>
      <c r="M7" s="26"/>
      <c r="N7" s="26"/>
      <c r="O7" s="26"/>
      <c r="P7" s="26"/>
      <c r="Q7" s="26"/>
      <c r="R7" s="26"/>
      <c r="S7" s="26"/>
      <c r="T7" s="26"/>
      <c r="U7" s="26"/>
      <c r="V7" s="26"/>
      <c r="W7" s="26"/>
    </row>
    <row r="8" spans="1:23" s="7" customFormat="1" ht="24.95" customHeight="1" x14ac:dyDescent="0.25">
      <c r="A8" s="30" t="s">
        <v>13</v>
      </c>
      <c r="B8" s="31" t="s">
        <v>20</v>
      </c>
      <c r="C8" s="32">
        <v>4</v>
      </c>
      <c r="D8" s="26"/>
      <c r="E8" s="26"/>
      <c r="F8" s="26"/>
      <c r="G8" s="26"/>
      <c r="H8" s="26"/>
      <c r="I8" s="26"/>
      <c r="J8" s="26"/>
      <c r="K8" s="26"/>
      <c r="L8" s="26"/>
      <c r="M8" s="26"/>
      <c r="N8" s="26"/>
      <c r="O8" s="26"/>
      <c r="P8" s="26"/>
      <c r="Q8" s="26"/>
      <c r="R8" s="26"/>
      <c r="S8" s="26"/>
      <c r="T8" s="26"/>
      <c r="U8" s="26"/>
      <c r="V8" s="26"/>
      <c r="W8" s="26"/>
    </row>
    <row r="9" spans="1:23" s="7" customFormat="1" ht="24.95" customHeight="1" x14ac:dyDescent="0.25">
      <c r="A9" s="30" t="s">
        <v>13</v>
      </c>
      <c r="B9" s="31" t="s">
        <v>21</v>
      </c>
      <c r="C9" s="32">
        <v>4</v>
      </c>
      <c r="D9" s="26"/>
      <c r="E9" s="26"/>
      <c r="F9" s="26"/>
      <c r="G9" s="26"/>
      <c r="H9" s="26"/>
      <c r="I9" s="26"/>
      <c r="J9" s="26"/>
      <c r="K9" s="26"/>
      <c r="L9" s="26"/>
      <c r="M9" s="26"/>
      <c r="N9" s="26"/>
      <c r="O9" s="26"/>
      <c r="P9" s="26"/>
      <c r="Q9" s="26"/>
      <c r="R9" s="26"/>
      <c r="S9" s="26"/>
      <c r="T9" s="26"/>
      <c r="U9" s="26"/>
      <c r="V9" s="26"/>
      <c r="W9" s="26"/>
    </row>
    <row r="10" spans="1:23" s="7" customFormat="1" ht="24.95" customHeight="1" x14ac:dyDescent="0.25">
      <c r="A10" s="30" t="s">
        <v>13</v>
      </c>
      <c r="B10" s="31" t="s">
        <v>22</v>
      </c>
      <c r="C10" s="32">
        <v>4</v>
      </c>
      <c r="D10" s="26"/>
      <c r="E10" s="26"/>
      <c r="F10" s="26"/>
      <c r="G10" s="26"/>
      <c r="H10" s="26"/>
      <c r="I10" s="26"/>
      <c r="J10" s="26"/>
      <c r="K10" s="26"/>
      <c r="L10" s="26"/>
      <c r="M10" s="26"/>
      <c r="N10" s="26"/>
      <c r="O10" s="26"/>
      <c r="P10" s="26"/>
      <c r="Q10" s="26"/>
      <c r="R10" s="26"/>
      <c r="S10" s="26"/>
      <c r="T10" s="26"/>
      <c r="U10" s="26"/>
      <c r="V10" s="26"/>
      <c r="W10" s="26"/>
    </row>
    <row r="11" spans="1:23" s="7" customFormat="1" ht="24.95" customHeight="1" x14ac:dyDescent="0.25">
      <c r="A11" s="30" t="s">
        <v>13</v>
      </c>
      <c r="B11" s="31" t="s">
        <v>23</v>
      </c>
      <c r="C11" s="32">
        <v>4</v>
      </c>
      <c r="D11" s="26"/>
      <c r="E11" s="26"/>
      <c r="F11" s="26"/>
      <c r="G11" s="26"/>
      <c r="H11" s="26"/>
      <c r="I11" s="26"/>
      <c r="J11" s="26"/>
      <c r="K11" s="26"/>
      <c r="L11" s="26"/>
      <c r="M11" s="26"/>
      <c r="N11" s="26"/>
      <c r="O11" s="26"/>
      <c r="P11" s="26"/>
      <c r="Q11" s="26"/>
      <c r="R11" s="26"/>
      <c r="S11" s="26"/>
      <c r="T11" s="26"/>
      <c r="U11" s="26"/>
      <c r="V11" s="26"/>
      <c r="W11" s="26"/>
    </row>
    <row r="12" spans="1:23" s="7" customFormat="1" ht="24.95" customHeight="1" x14ac:dyDescent="0.25">
      <c r="A12" s="30" t="s">
        <v>13</v>
      </c>
      <c r="B12" s="31" t="s">
        <v>24</v>
      </c>
      <c r="C12" s="32">
        <v>4</v>
      </c>
      <c r="D12" s="26"/>
      <c r="E12" s="26"/>
      <c r="F12" s="26"/>
      <c r="G12" s="26"/>
      <c r="H12" s="26"/>
      <c r="I12" s="26"/>
      <c r="J12" s="26"/>
      <c r="K12" s="26"/>
      <c r="L12" s="26"/>
      <c r="M12" s="26"/>
      <c r="N12" s="26"/>
      <c r="O12" s="26"/>
      <c r="P12" s="26"/>
      <c r="Q12" s="26"/>
      <c r="R12" s="26"/>
      <c r="S12" s="26"/>
      <c r="T12" s="26"/>
      <c r="U12" s="26"/>
      <c r="V12" s="26"/>
      <c r="W12" s="26"/>
    </row>
    <row r="13" spans="1:23" s="7" customFormat="1" ht="24.95" customHeight="1" x14ac:dyDescent="0.25">
      <c r="A13" s="30" t="s">
        <v>13</v>
      </c>
      <c r="B13" s="31" t="s">
        <v>25</v>
      </c>
      <c r="C13" s="32">
        <v>4</v>
      </c>
      <c r="D13" s="26"/>
      <c r="E13" s="26"/>
      <c r="F13" s="26"/>
      <c r="G13" s="26"/>
      <c r="H13" s="26"/>
      <c r="I13" s="26"/>
      <c r="J13" s="26"/>
      <c r="K13" s="26"/>
      <c r="L13" s="26"/>
      <c r="M13" s="26"/>
      <c r="N13" s="26"/>
      <c r="O13" s="26"/>
      <c r="P13" s="26"/>
      <c r="Q13" s="26"/>
      <c r="R13" s="26"/>
      <c r="S13" s="26"/>
      <c r="T13" s="26"/>
      <c r="U13" s="26"/>
      <c r="V13" s="26"/>
      <c r="W13" s="26"/>
    </row>
    <row r="14" spans="1:23" s="7" customFormat="1" ht="24.95" customHeight="1" x14ac:dyDescent="0.25">
      <c r="A14" s="30" t="s">
        <v>13</v>
      </c>
      <c r="B14" s="31" t="s">
        <v>26</v>
      </c>
      <c r="C14" s="32">
        <v>4</v>
      </c>
      <c r="D14" s="26"/>
      <c r="E14" s="26"/>
      <c r="F14" s="26"/>
      <c r="G14" s="26"/>
      <c r="H14" s="26"/>
      <c r="I14" s="26"/>
      <c r="J14" s="26"/>
      <c r="K14" s="26"/>
      <c r="L14" s="26"/>
      <c r="M14" s="26"/>
      <c r="N14" s="26"/>
      <c r="O14" s="26"/>
      <c r="P14" s="26"/>
      <c r="Q14" s="26"/>
      <c r="R14" s="26"/>
      <c r="S14" s="26"/>
      <c r="T14" s="26"/>
      <c r="U14" s="26"/>
      <c r="V14" s="26"/>
      <c r="W14" s="26"/>
    </row>
    <row r="15" spans="1:23" s="7" customFormat="1" ht="24.95" customHeight="1" x14ac:dyDescent="0.25">
      <c r="A15" s="30" t="s">
        <v>13</v>
      </c>
      <c r="B15" s="31" t="s">
        <v>27</v>
      </c>
      <c r="C15" s="32">
        <v>4</v>
      </c>
      <c r="D15" s="26"/>
      <c r="E15" s="26"/>
      <c r="F15" s="26"/>
      <c r="G15" s="26"/>
      <c r="H15" s="26"/>
      <c r="I15" s="26"/>
      <c r="J15" s="26"/>
      <c r="K15" s="26"/>
      <c r="L15" s="26"/>
      <c r="M15" s="26"/>
      <c r="N15" s="26"/>
      <c r="O15" s="26"/>
      <c r="P15" s="26"/>
      <c r="Q15" s="26"/>
      <c r="R15" s="26"/>
      <c r="S15" s="26"/>
      <c r="T15" s="26"/>
      <c r="U15" s="26"/>
      <c r="V15" s="26"/>
      <c r="W15" s="26"/>
    </row>
    <row r="16" spans="1:23" s="7" customFormat="1" ht="24.95" customHeight="1" x14ac:dyDescent="0.25">
      <c r="A16" s="30" t="s">
        <v>13</v>
      </c>
      <c r="B16" s="31" t="s">
        <v>28</v>
      </c>
      <c r="C16" s="32">
        <v>4</v>
      </c>
      <c r="D16" s="26"/>
      <c r="E16" s="26"/>
      <c r="F16" s="26"/>
      <c r="G16" s="26"/>
      <c r="H16" s="26"/>
      <c r="I16" s="26"/>
      <c r="J16" s="26"/>
      <c r="K16" s="26"/>
      <c r="L16" s="26"/>
      <c r="M16" s="26"/>
      <c r="N16" s="26"/>
      <c r="O16" s="26"/>
      <c r="P16" s="26"/>
      <c r="Q16" s="26"/>
      <c r="R16" s="26"/>
      <c r="S16" s="26"/>
      <c r="T16" s="26"/>
      <c r="U16" s="26"/>
      <c r="V16" s="26"/>
      <c r="W16" s="26"/>
    </row>
    <row r="17" spans="1:23" s="7" customFormat="1" ht="24.95" customHeight="1" x14ac:dyDescent="0.25">
      <c r="A17" s="30" t="s">
        <v>13</v>
      </c>
      <c r="B17" s="31" t="s">
        <v>29</v>
      </c>
      <c r="C17" s="32">
        <v>1</v>
      </c>
      <c r="D17" s="26"/>
      <c r="E17" s="26"/>
      <c r="F17" s="26"/>
      <c r="G17" s="26"/>
      <c r="H17" s="26"/>
      <c r="I17" s="26"/>
      <c r="J17" s="26"/>
      <c r="K17" s="26"/>
      <c r="L17" s="26"/>
      <c r="M17" s="26"/>
      <c r="N17" s="26"/>
      <c r="O17" s="26"/>
      <c r="P17" s="26"/>
      <c r="Q17" s="26"/>
      <c r="R17" s="26"/>
      <c r="S17" s="26"/>
      <c r="T17" s="26"/>
      <c r="U17" s="26"/>
      <c r="V17" s="26"/>
      <c r="W17" s="26"/>
    </row>
    <row r="18" spans="1:23" s="7" customFormat="1" ht="24.95" customHeight="1" x14ac:dyDescent="0.25">
      <c r="A18" s="30" t="s">
        <v>13</v>
      </c>
      <c r="B18" s="31" t="s">
        <v>30</v>
      </c>
      <c r="C18" s="32">
        <v>1</v>
      </c>
      <c r="D18" s="26"/>
      <c r="E18" s="26"/>
      <c r="F18" s="26"/>
      <c r="G18" s="26"/>
      <c r="H18" s="26"/>
      <c r="I18" s="26"/>
      <c r="J18" s="26"/>
      <c r="K18" s="26"/>
      <c r="L18" s="26"/>
      <c r="M18" s="26"/>
      <c r="N18" s="26"/>
      <c r="O18" s="26"/>
      <c r="P18" s="26"/>
      <c r="Q18" s="26"/>
      <c r="R18" s="26"/>
      <c r="S18" s="26"/>
      <c r="T18" s="26"/>
      <c r="U18" s="26"/>
      <c r="V18" s="26"/>
      <c r="W18" s="26"/>
    </row>
    <row r="19" spans="1:23" x14ac:dyDescent="0.25">
      <c r="A19" s="8" t="s">
        <v>14</v>
      </c>
      <c r="B19" s="8"/>
      <c r="C19" s="9">
        <f t="shared" ref="C19:W19" si="0">SUM(C6:C18)</f>
        <v>40</v>
      </c>
      <c r="D19" s="9">
        <f>SUM(D6:D18)</f>
        <v>0</v>
      </c>
      <c r="E19" s="9">
        <f t="shared" si="0"/>
        <v>0</v>
      </c>
      <c r="F19" s="9">
        <f t="shared" si="0"/>
        <v>0</v>
      </c>
      <c r="G19" s="9">
        <f t="shared" si="0"/>
        <v>0</v>
      </c>
      <c r="H19" s="9">
        <f t="shared" si="0"/>
        <v>0</v>
      </c>
      <c r="I19" s="9">
        <f t="shared" si="0"/>
        <v>0</v>
      </c>
      <c r="J19" s="9">
        <f t="shared" si="0"/>
        <v>0</v>
      </c>
      <c r="K19" s="9">
        <f t="shared" si="0"/>
        <v>0</v>
      </c>
      <c r="L19" s="9">
        <f t="shared" si="0"/>
        <v>0</v>
      </c>
      <c r="M19" s="9">
        <f t="shared" si="0"/>
        <v>0</v>
      </c>
      <c r="N19" s="9">
        <f t="shared" si="0"/>
        <v>0</v>
      </c>
      <c r="O19" s="9">
        <f t="shared" si="0"/>
        <v>0</v>
      </c>
      <c r="P19" s="9">
        <f t="shared" si="0"/>
        <v>0</v>
      </c>
      <c r="Q19" s="9">
        <f t="shared" si="0"/>
        <v>0</v>
      </c>
      <c r="R19" s="9">
        <f t="shared" si="0"/>
        <v>0</v>
      </c>
      <c r="S19" s="9">
        <f t="shared" si="0"/>
        <v>0</v>
      </c>
      <c r="T19" s="9">
        <f t="shared" si="0"/>
        <v>0</v>
      </c>
      <c r="U19" s="9">
        <f t="shared" si="0"/>
        <v>0</v>
      </c>
      <c r="V19" s="9">
        <f t="shared" si="0"/>
        <v>0</v>
      </c>
      <c r="W19" s="9">
        <f t="shared" si="0"/>
        <v>0</v>
      </c>
    </row>
    <row r="21" spans="1:23" x14ac:dyDescent="0.25">
      <c r="A21" t="s">
        <v>15</v>
      </c>
      <c r="B21" t="s">
        <v>16</v>
      </c>
    </row>
    <row r="22" spans="1:23" x14ac:dyDescent="0.25">
      <c r="B22" t="s">
        <v>17</v>
      </c>
    </row>
  </sheetData>
  <sheetProtection algorithmName="SHA-512" hashValue="gg24EFQX8CLnpWPySA4REr1HqANsq+Sh+RdUYdKmBmaNHCoDk7MFjCcMGsGo61ti/KlZC1bmIOBQ/FuqUo4ZbA==" saltValue="FXj2fqFS43YuCdOnrgs6Q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8">
    <cfRule type="expression" dxfId="6" priority="220">
      <formula>D7&gt;$C7</formula>
    </cfRule>
  </conditionalFormatting>
  <conditionalFormatting sqref="D6">
    <cfRule type="expression" dxfId="5" priority="180">
      <formula>D6&gt;$C6</formula>
    </cfRule>
  </conditionalFormatting>
  <conditionalFormatting sqref="E6:W6">
    <cfRule type="expression" dxfId="4" priority="179">
      <formula>E6&gt;$C6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1"/>
  <sheetViews>
    <sheetView workbookViewId="0">
      <pane xSplit="2" ySplit="5" topLeftCell="F6" activePane="bottomRight" state="frozen"/>
      <selection pane="topRight" activeCell="C1" sqref="C1"/>
      <selection pane="bottomLeft" activeCell="A6" sqref="A6"/>
      <selection pane="bottomRight" activeCell="D7" sqref="D7: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5N2082 Restaurant Hospitality updated Feb 2021</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41</v>
      </c>
      <c r="D3" s="42"/>
      <c r="E3" s="42"/>
      <c r="F3" s="42"/>
      <c r="G3" s="42"/>
      <c r="H3" s="42"/>
      <c r="I3" s="42"/>
      <c r="J3" s="42"/>
      <c r="K3" s="42"/>
      <c r="L3" s="42"/>
      <c r="M3" s="42"/>
      <c r="N3" s="42"/>
      <c r="O3" s="42"/>
      <c r="P3" s="42"/>
      <c r="Q3" s="42"/>
      <c r="R3" s="42"/>
      <c r="S3" s="42"/>
      <c r="T3" s="42"/>
      <c r="U3" s="42"/>
      <c r="V3" s="42"/>
      <c r="W3" s="42"/>
    </row>
    <row r="4" spans="1:23" ht="26.25"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11"/>
      <c r="C5" s="12" t="s">
        <v>12</v>
      </c>
      <c r="D5" s="43"/>
      <c r="E5" s="43"/>
      <c r="F5" s="43"/>
      <c r="G5" s="43"/>
      <c r="H5" s="43"/>
      <c r="I5" s="43"/>
      <c r="J5" s="43"/>
      <c r="K5" s="43"/>
      <c r="L5" s="43"/>
      <c r="M5" s="43"/>
      <c r="N5" s="43"/>
      <c r="O5" s="43"/>
      <c r="P5" s="43"/>
      <c r="Q5" s="43"/>
      <c r="R5" s="43"/>
      <c r="S5" s="43"/>
      <c r="T5" s="43"/>
      <c r="U5" s="43"/>
      <c r="V5" s="43"/>
      <c r="W5" s="43"/>
    </row>
    <row r="6" spans="1:23" x14ac:dyDescent="0.25">
      <c r="A6" s="37"/>
      <c r="B6" s="38"/>
      <c r="C6" s="39"/>
      <c r="D6" s="40"/>
      <c r="E6" s="40"/>
      <c r="F6" s="40"/>
      <c r="G6" s="40"/>
      <c r="H6" s="40"/>
      <c r="I6" s="40"/>
      <c r="J6" s="40"/>
      <c r="K6" s="40"/>
      <c r="L6" s="40"/>
      <c r="M6" s="40"/>
      <c r="N6" s="40"/>
      <c r="O6" s="40"/>
      <c r="P6" s="40"/>
      <c r="Q6" s="40"/>
      <c r="R6" s="40"/>
      <c r="S6" s="40"/>
      <c r="T6" s="40"/>
      <c r="U6" s="40"/>
      <c r="V6" s="40"/>
      <c r="W6" s="40"/>
    </row>
    <row r="7" spans="1:23" s="25" customFormat="1" ht="24.95" customHeight="1" x14ac:dyDescent="0.25">
      <c r="A7" s="27" t="s">
        <v>13</v>
      </c>
      <c r="B7" s="29" t="s">
        <v>42</v>
      </c>
      <c r="C7" s="5">
        <v>5</v>
      </c>
      <c r="D7" s="28"/>
      <c r="E7" s="28"/>
      <c r="F7" s="28"/>
      <c r="G7" s="28"/>
      <c r="H7" s="28"/>
      <c r="I7" s="28"/>
      <c r="J7" s="28"/>
      <c r="K7" s="28"/>
      <c r="L7" s="28"/>
      <c r="M7" s="28"/>
      <c r="N7" s="28"/>
      <c r="O7" s="28"/>
      <c r="P7" s="28"/>
      <c r="Q7" s="28"/>
      <c r="R7" s="28"/>
      <c r="S7" s="28"/>
      <c r="T7" s="28"/>
      <c r="U7" s="28"/>
      <c r="V7" s="28"/>
      <c r="W7" s="28"/>
    </row>
    <row r="8" spans="1:23" s="25" customFormat="1" ht="24.95" customHeight="1" x14ac:dyDescent="0.25">
      <c r="A8" s="27" t="s">
        <v>13</v>
      </c>
      <c r="B8" s="29" t="s">
        <v>43</v>
      </c>
      <c r="C8" s="5">
        <v>5</v>
      </c>
      <c r="D8" s="28"/>
      <c r="E8" s="28"/>
      <c r="F8" s="28"/>
      <c r="G8" s="28"/>
      <c r="H8" s="28"/>
      <c r="I8" s="28"/>
      <c r="J8" s="28"/>
      <c r="K8" s="28"/>
      <c r="L8" s="28"/>
      <c r="M8" s="28"/>
      <c r="N8" s="28"/>
      <c r="O8" s="28"/>
      <c r="P8" s="28"/>
      <c r="Q8" s="28"/>
      <c r="R8" s="28"/>
      <c r="S8" s="28"/>
      <c r="T8" s="28"/>
      <c r="U8" s="28"/>
      <c r="V8" s="28"/>
      <c r="W8" s="28"/>
    </row>
    <row r="9" spans="1:23" s="25" customFormat="1" ht="24.95" customHeight="1" x14ac:dyDescent="0.25">
      <c r="A9" s="27" t="s">
        <v>13</v>
      </c>
      <c r="B9" s="29" t="s">
        <v>44</v>
      </c>
      <c r="C9" s="5">
        <v>5</v>
      </c>
      <c r="D9" s="28"/>
      <c r="E9" s="28"/>
      <c r="F9" s="28"/>
      <c r="G9" s="28"/>
      <c r="H9" s="28"/>
      <c r="I9" s="28"/>
      <c r="J9" s="28"/>
      <c r="K9" s="28"/>
      <c r="L9" s="28"/>
      <c r="M9" s="28"/>
      <c r="N9" s="28"/>
      <c r="O9" s="28"/>
      <c r="P9" s="28"/>
      <c r="Q9" s="28"/>
      <c r="R9" s="28"/>
      <c r="S9" s="28"/>
      <c r="T9" s="28"/>
      <c r="U9" s="28"/>
      <c r="V9" s="28"/>
      <c r="W9" s="28"/>
    </row>
    <row r="10" spans="1:23" s="25" customFormat="1" ht="24.95" customHeight="1" x14ac:dyDescent="0.25">
      <c r="A10" s="27" t="s">
        <v>13</v>
      </c>
      <c r="B10" s="29" t="s">
        <v>45</v>
      </c>
      <c r="C10" s="5">
        <v>5</v>
      </c>
      <c r="D10" s="28"/>
      <c r="E10" s="28"/>
      <c r="F10" s="28"/>
      <c r="G10" s="28"/>
      <c r="H10" s="28"/>
      <c r="I10" s="28"/>
      <c r="J10" s="28"/>
      <c r="K10" s="28"/>
      <c r="L10" s="28"/>
      <c r="M10" s="28"/>
      <c r="N10" s="28"/>
      <c r="O10" s="28"/>
      <c r="P10" s="28"/>
      <c r="Q10" s="28"/>
      <c r="R10" s="28"/>
      <c r="S10" s="28"/>
      <c r="T10" s="28"/>
      <c r="U10" s="28"/>
      <c r="V10" s="28"/>
      <c r="W10" s="28"/>
    </row>
    <row r="11" spans="1:23" s="25" customFormat="1" ht="24.95" customHeight="1" x14ac:dyDescent="0.25">
      <c r="A11" s="27" t="s">
        <v>13</v>
      </c>
      <c r="B11" s="29" t="s">
        <v>46</v>
      </c>
      <c r="C11" s="5">
        <v>5</v>
      </c>
      <c r="D11" s="28"/>
      <c r="E11" s="28"/>
      <c r="F11" s="28"/>
      <c r="G11" s="28"/>
      <c r="H11" s="28"/>
      <c r="I11" s="28"/>
      <c r="J11" s="28"/>
      <c r="K11" s="28"/>
      <c r="L11" s="28"/>
      <c r="M11" s="28"/>
      <c r="N11" s="28"/>
      <c r="O11" s="28"/>
      <c r="P11" s="28"/>
      <c r="Q11" s="28"/>
      <c r="R11" s="28"/>
      <c r="S11" s="28"/>
      <c r="T11" s="28"/>
      <c r="U11" s="28"/>
      <c r="V11" s="28"/>
      <c r="W11" s="28"/>
    </row>
    <row r="12" spans="1:23" s="25" customFormat="1" ht="24.95" customHeight="1" x14ac:dyDescent="0.25">
      <c r="A12" s="27" t="s">
        <v>13</v>
      </c>
      <c r="B12" s="29" t="s">
        <v>47</v>
      </c>
      <c r="C12" s="5">
        <v>6</v>
      </c>
      <c r="D12" s="28"/>
      <c r="E12" s="28"/>
      <c r="F12" s="28"/>
      <c r="G12" s="28"/>
      <c r="H12" s="28"/>
      <c r="I12" s="28"/>
      <c r="J12" s="28"/>
      <c r="K12" s="28"/>
      <c r="L12" s="28"/>
      <c r="M12" s="28"/>
      <c r="N12" s="28"/>
      <c r="O12" s="28"/>
      <c r="P12" s="28"/>
      <c r="Q12" s="28"/>
      <c r="R12" s="28"/>
      <c r="S12" s="28"/>
      <c r="T12" s="28"/>
      <c r="U12" s="28"/>
      <c r="V12" s="28"/>
      <c r="W12" s="28"/>
    </row>
    <row r="13" spans="1:23" s="25" customFormat="1" ht="30" x14ac:dyDescent="0.25">
      <c r="A13" s="27" t="s">
        <v>13</v>
      </c>
      <c r="B13" s="29" t="s">
        <v>48</v>
      </c>
      <c r="C13" s="5">
        <v>5</v>
      </c>
      <c r="D13" s="28"/>
      <c r="E13" s="28"/>
      <c r="F13" s="28"/>
      <c r="G13" s="28"/>
      <c r="H13" s="28"/>
      <c r="I13" s="28"/>
      <c r="J13" s="28"/>
      <c r="K13" s="28"/>
      <c r="L13" s="28"/>
      <c r="M13" s="28"/>
      <c r="N13" s="28"/>
      <c r="O13" s="28"/>
      <c r="P13" s="28"/>
      <c r="Q13" s="28"/>
      <c r="R13" s="28"/>
      <c r="S13" s="28"/>
      <c r="T13" s="28"/>
      <c r="U13" s="28"/>
      <c r="V13" s="28"/>
      <c r="W13" s="28"/>
    </row>
    <row r="14" spans="1:23" s="25" customFormat="1" ht="24.95" customHeight="1" x14ac:dyDescent="0.25">
      <c r="A14" s="27" t="s">
        <v>13</v>
      </c>
      <c r="B14" s="29" t="s">
        <v>49</v>
      </c>
      <c r="C14" s="5">
        <v>5</v>
      </c>
      <c r="D14" s="28"/>
      <c r="E14" s="28"/>
      <c r="F14" s="28"/>
      <c r="G14" s="28"/>
      <c r="H14" s="28"/>
      <c r="I14" s="28"/>
      <c r="J14" s="28"/>
      <c r="K14" s="28"/>
      <c r="L14" s="28"/>
      <c r="M14" s="28"/>
      <c r="N14" s="28"/>
      <c r="O14" s="28"/>
      <c r="P14" s="28"/>
      <c r="Q14" s="28"/>
      <c r="R14" s="28"/>
      <c r="S14" s="28"/>
      <c r="T14" s="28"/>
      <c r="U14" s="28"/>
      <c r="V14" s="28"/>
      <c r="W14" s="28"/>
    </row>
    <row r="15" spans="1:23" s="25" customFormat="1" ht="24.95" customHeight="1" x14ac:dyDescent="0.25">
      <c r="A15" s="27" t="s">
        <v>13</v>
      </c>
      <c r="B15" s="29" t="s">
        <v>50</v>
      </c>
      <c r="C15" s="5">
        <v>5</v>
      </c>
      <c r="D15" s="28"/>
      <c r="E15" s="28"/>
      <c r="F15" s="28"/>
      <c r="G15" s="28"/>
      <c r="H15" s="28"/>
      <c r="I15" s="28"/>
      <c r="J15" s="28"/>
      <c r="K15" s="28"/>
      <c r="L15" s="28"/>
      <c r="M15" s="28"/>
      <c r="N15" s="28"/>
      <c r="O15" s="28"/>
      <c r="P15" s="28"/>
      <c r="Q15" s="28"/>
      <c r="R15" s="28"/>
      <c r="S15" s="28"/>
      <c r="T15" s="28"/>
      <c r="U15" s="28"/>
      <c r="V15" s="28"/>
      <c r="W15" s="28"/>
    </row>
    <row r="16" spans="1:23" s="25" customFormat="1" ht="24.95" customHeight="1" x14ac:dyDescent="0.25">
      <c r="A16" s="27" t="s">
        <v>13</v>
      </c>
      <c r="B16" s="29" t="s">
        <v>51</v>
      </c>
      <c r="C16" s="5">
        <v>5</v>
      </c>
      <c r="D16" s="28"/>
      <c r="E16" s="28"/>
      <c r="F16" s="28"/>
      <c r="G16" s="28"/>
      <c r="H16" s="28"/>
      <c r="I16" s="28"/>
      <c r="J16" s="28"/>
      <c r="K16" s="28"/>
      <c r="L16" s="28"/>
      <c r="M16" s="28"/>
      <c r="N16" s="28"/>
      <c r="O16" s="28"/>
      <c r="P16" s="28"/>
      <c r="Q16" s="28"/>
      <c r="R16" s="28"/>
      <c r="S16" s="28"/>
      <c r="T16" s="28"/>
      <c r="U16" s="28"/>
      <c r="V16" s="28"/>
      <c r="W16" s="28"/>
    </row>
    <row r="17" spans="1:23" s="25" customFormat="1" ht="24.95" customHeight="1" x14ac:dyDescent="0.25">
      <c r="A17" s="27" t="s">
        <v>13</v>
      </c>
      <c r="B17" s="29" t="s">
        <v>52</v>
      </c>
      <c r="C17" s="5">
        <v>9</v>
      </c>
      <c r="D17" s="28"/>
      <c r="E17" s="28"/>
      <c r="F17" s="28"/>
      <c r="G17" s="28"/>
      <c r="H17" s="28"/>
      <c r="I17" s="28"/>
      <c r="J17" s="28"/>
      <c r="K17" s="28"/>
      <c r="L17" s="28"/>
      <c r="M17" s="28"/>
      <c r="N17" s="28"/>
      <c r="O17" s="28"/>
      <c r="P17" s="28"/>
      <c r="Q17" s="28"/>
      <c r="R17" s="28"/>
      <c r="S17" s="28"/>
      <c r="T17" s="28"/>
      <c r="U17" s="28"/>
      <c r="V17" s="28"/>
      <c r="W17" s="28"/>
    </row>
    <row r="18" spans="1:23" x14ac:dyDescent="0.25">
      <c r="A18" s="8" t="s">
        <v>14</v>
      </c>
      <c r="B18" s="8"/>
      <c r="C18" s="9">
        <f t="shared" ref="C18:W18" si="0">SUM(C6:C17)</f>
        <v>60</v>
      </c>
      <c r="D18" s="9">
        <f t="shared" si="0"/>
        <v>0</v>
      </c>
      <c r="E18" s="9">
        <f t="shared" si="0"/>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x14ac:dyDescent="0.25">
      <c r="A20" t="s">
        <v>15</v>
      </c>
      <c r="B20" t="s">
        <v>16</v>
      </c>
    </row>
    <row r="21" spans="1:23" x14ac:dyDescent="0.25">
      <c r="B21" t="s">
        <v>17</v>
      </c>
    </row>
  </sheetData>
  <sheetProtection algorithmName="SHA-512" hashValue="KH0MRfqXz9oTfuGwWpLoFyHr2gQEnM5NCLM3LWTylSsHVZAywtWC182wgnSmJuuQ3OvyFhsRzVxx/J4++Cwd+A==" saltValue="4AqJm+sMOf5X1s68/fDUp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7">
    <cfRule type="expression" dxfId="3" priority="220">
      <formula>D7&gt;$C7</formula>
    </cfRule>
  </conditionalFormatting>
  <conditionalFormatting sqref="D6">
    <cfRule type="expression" dxfId="2" priority="180">
      <formula>D6&gt;$C6</formula>
    </cfRule>
  </conditionalFormatting>
  <conditionalFormatting sqref="E6:W6">
    <cfRule type="expression" dxfId="1" priority="179">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31</v>
      </c>
    </row>
    <row r="2" spans="1:9" ht="21" x14ac:dyDescent="0.35">
      <c r="A2" s="14" t="s">
        <v>32</v>
      </c>
    </row>
    <row r="4" spans="1:9" ht="18.75" x14ac:dyDescent="0.3">
      <c r="A4" s="2" t="str">
        <f>Learners!A1</f>
        <v>5N2082 Restaurant Hospitality updated Feb 2021</v>
      </c>
    </row>
    <row r="6" spans="1:9" x14ac:dyDescent="0.25">
      <c r="A6" s="16" t="s">
        <v>7</v>
      </c>
      <c r="B6" s="16" t="s">
        <v>9</v>
      </c>
      <c r="C6" s="16" t="s">
        <v>8</v>
      </c>
      <c r="D6" s="17" t="s">
        <v>33</v>
      </c>
      <c r="E6" s="17" t="s">
        <v>34</v>
      </c>
      <c r="F6" s="17" t="s">
        <v>35</v>
      </c>
      <c r="G6" s="17" t="s">
        <v>36</v>
      </c>
      <c r="H6" s="17" t="s">
        <v>37</v>
      </c>
      <c r="I6" s="17" t="s">
        <v>38</v>
      </c>
    </row>
    <row r="7" spans="1:9" ht="23.25" customHeight="1" x14ac:dyDescent="0.25">
      <c r="A7" s="20">
        <v>1</v>
      </c>
      <c r="B7" s="21" t="str">
        <f>IF(Learners!C11="","",Learners!C11)</f>
        <v/>
      </c>
      <c r="C7" s="21" t="str">
        <f>IF(Learners!B11="","",Learners!B11)</f>
        <v/>
      </c>
      <c r="D7" s="20" t="str">
        <f>IF(Learners!D$11="","",Learners!D$11)</f>
        <v/>
      </c>
      <c r="E7" s="20">
        <f>Project!$D$19</f>
        <v>0</v>
      </c>
      <c r="F7" s="20">
        <f>'Skills Demo'!$D$18</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Project!$E$19</f>
        <v>0</v>
      </c>
      <c r="F8" s="23">
        <f>'Skills Demo'!$E$18</f>
        <v>0</v>
      </c>
      <c r="G8" s="23" t="str">
        <f t="shared" si="0"/>
        <v/>
      </c>
      <c r="H8" s="19" t="str">
        <f t="shared" ref="H8:H26" si="1">IF(G8="","",IF(G8&gt;79,"D",IF(G8&gt;64,"M", IF(G8&gt;49,"P",IF(G8&lt;50,"U")))))</f>
        <v/>
      </c>
      <c r="I8" s="22"/>
    </row>
    <row r="9" spans="1:9" ht="23.25" customHeight="1" x14ac:dyDescent="0.25">
      <c r="A9" s="20">
        <v>3</v>
      </c>
      <c r="B9" s="21" t="str">
        <f>IF(Learners!C13="","",Learners!C13)</f>
        <v/>
      </c>
      <c r="C9" s="21" t="str">
        <f>IF(Learners!B13="","",Learners!B13)</f>
        <v/>
      </c>
      <c r="D9" s="20" t="str">
        <f>IF(Learners!D13="","",Learners!D13)</f>
        <v/>
      </c>
      <c r="E9" s="20">
        <f>Project!$F$19</f>
        <v>0</v>
      </c>
      <c r="F9" s="20">
        <f>'Skills Demo'!$F$18</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Project!$G$19</f>
        <v>0</v>
      </c>
      <c r="F10" s="23">
        <f>'Skills Demo'!$G$18</f>
        <v>0</v>
      </c>
      <c r="G10" s="23" t="str">
        <f t="shared" si="0"/>
        <v/>
      </c>
      <c r="H10" s="19" t="str">
        <f t="shared" si="1"/>
        <v/>
      </c>
      <c r="I10" s="22"/>
    </row>
    <row r="11" spans="1:9" ht="23.25" customHeight="1" x14ac:dyDescent="0.25">
      <c r="A11" s="20">
        <v>5</v>
      </c>
      <c r="B11" s="21" t="str">
        <f>IF(Learners!C15="","",Learners!C15)</f>
        <v/>
      </c>
      <c r="C11" s="21" t="str">
        <f>IF(Learners!B15="","",Learners!B15)</f>
        <v/>
      </c>
      <c r="D11" s="20" t="str">
        <f>IF(Learners!D15="","",Learners!D15)</f>
        <v/>
      </c>
      <c r="E11" s="20">
        <f>Project!$H$19</f>
        <v>0</v>
      </c>
      <c r="F11" s="20">
        <f>'Skills Demo'!$H$18</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Project!$I$19</f>
        <v>0</v>
      </c>
      <c r="F12" s="23">
        <f>'Skills Demo'!$I$18</f>
        <v>0</v>
      </c>
      <c r="G12" s="23" t="str">
        <f t="shared" si="0"/>
        <v/>
      </c>
      <c r="H12" s="19" t="str">
        <f t="shared" si="1"/>
        <v/>
      </c>
      <c r="I12" s="22"/>
    </row>
    <row r="13" spans="1:9" ht="23.25" customHeight="1" x14ac:dyDescent="0.25">
      <c r="A13" s="20">
        <v>7</v>
      </c>
      <c r="B13" s="21" t="str">
        <f>IF(Learners!C17="","",Learners!C17)</f>
        <v/>
      </c>
      <c r="C13" s="21" t="str">
        <f>IF(Learners!B17="","",Learners!B17)</f>
        <v/>
      </c>
      <c r="D13" s="20" t="str">
        <f>IF(Learners!D17="","",Learners!D17)</f>
        <v/>
      </c>
      <c r="E13" s="20">
        <f>Project!$J$19</f>
        <v>0</v>
      </c>
      <c r="F13" s="20">
        <f>'Skills Demo'!$J$18</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Project!$K$19</f>
        <v>0</v>
      </c>
      <c r="F14" s="23">
        <f>'Skills Demo'!$K$18</f>
        <v>0</v>
      </c>
      <c r="G14" s="23" t="str">
        <f t="shared" si="0"/>
        <v/>
      </c>
      <c r="H14" s="19" t="str">
        <f t="shared" si="1"/>
        <v/>
      </c>
      <c r="I14" s="22"/>
    </row>
    <row r="15" spans="1:9" ht="23.25" customHeight="1" x14ac:dyDescent="0.25">
      <c r="A15" s="20">
        <v>9</v>
      </c>
      <c r="B15" s="21" t="str">
        <f>IF(Learners!C19="","",Learners!C19)</f>
        <v/>
      </c>
      <c r="C15" s="21" t="str">
        <f>IF(Learners!B19="","",Learners!B19)</f>
        <v/>
      </c>
      <c r="D15" s="20" t="str">
        <f>IF(Learners!D19="","",Learners!D19)</f>
        <v/>
      </c>
      <c r="E15" s="20">
        <f>Project!$L$19</f>
        <v>0</v>
      </c>
      <c r="F15" s="20">
        <f>'Skills Demo'!$L$18</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Project!$M$19</f>
        <v>0</v>
      </c>
      <c r="F16" s="23">
        <f>'Skills Demo'!$M$18</f>
        <v>0</v>
      </c>
      <c r="G16" s="23" t="str">
        <f t="shared" si="0"/>
        <v/>
      </c>
      <c r="H16" s="19" t="str">
        <f t="shared" si="1"/>
        <v/>
      </c>
      <c r="I16" s="22"/>
    </row>
    <row r="17" spans="1:9" ht="23.25" customHeight="1" x14ac:dyDescent="0.25">
      <c r="A17" s="20">
        <v>11</v>
      </c>
      <c r="B17" s="21" t="str">
        <f>IF(Learners!C21="","",Learners!C21)</f>
        <v/>
      </c>
      <c r="C17" s="21" t="str">
        <f>IF(Learners!B21="","",Learners!B21)</f>
        <v/>
      </c>
      <c r="D17" s="20" t="str">
        <f>IF(Learners!D21="","",Learners!D21)</f>
        <v/>
      </c>
      <c r="E17" s="20">
        <f>Project!$N$19</f>
        <v>0</v>
      </c>
      <c r="F17" s="20">
        <f>'Skills Demo'!$N$18</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Project!$O$19</f>
        <v>0</v>
      </c>
      <c r="F18" s="23">
        <f>'Skills Demo'!$O$18</f>
        <v>0</v>
      </c>
      <c r="G18" s="23" t="str">
        <f t="shared" si="0"/>
        <v/>
      </c>
      <c r="H18" s="19" t="str">
        <f t="shared" si="1"/>
        <v/>
      </c>
      <c r="I18" s="22"/>
    </row>
    <row r="19" spans="1:9" ht="23.25" customHeight="1" x14ac:dyDescent="0.25">
      <c r="A19" s="20">
        <v>13</v>
      </c>
      <c r="B19" s="21" t="str">
        <f>IF(Learners!C23="","",Learners!C23)</f>
        <v/>
      </c>
      <c r="C19" s="21" t="str">
        <f>IF(Learners!B23="","",Learners!B23)</f>
        <v/>
      </c>
      <c r="D19" s="20" t="str">
        <f>IF(Learners!D23="","",Learners!D23)</f>
        <v/>
      </c>
      <c r="E19" s="20">
        <f>Project!$P$19</f>
        <v>0</v>
      </c>
      <c r="F19" s="20">
        <f>'Skills Demo'!$P$18</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Project!$Q$19</f>
        <v>0</v>
      </c>
      <c r="F20" s="23">
        <f>'Skills Demo'!$Q$18</f>
        <v>0</v>
      </c>
      <c r="G20" s="23" t="str">
        <f t="shared" si="0"/>
        <v/>
      </c>
      <c r="H20" s="19" t="str">
        <f t="shared" si="1"/>
        <v/>
      </c>
      <c r="I20" s="22"/>
    </row>
    <row r="21" spans="1:9" ht="23.25" customHeight="1" x14ac:dyDescent="0.25">
      <c r="A21" s="20">
        <v>15</v>
      </c>
      <c r="B21" s="21" t="str">
        <f>IF(Learners!C25="","",Learners!C25)</f>
        <v/>
      </c>
      <c r="C21" s="21" t="str">
        <f>IF(Learners!B25="","",Learners!B25)</f>
        <v/>
      </c>
      <c r="D21" s="20" t="str">
        <f>IF(Learners!D25="","",Learners!D25)</f>
        <v/>
      </c>
      <c r="E21" s="20">
        <f>Project!$R$19</f>
        <v>0</v>
      </c>
      <c r="F21" s="20">
        <f>'Skills Demo'!$R$18</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Project!$S$19</f>
        <v>0</v>
      </c>
      <c r="F22" s="23">
        <f>'Skills Demo'!$S$18</f>
        <v>0</v>
      </c>
      <c r="G22" s="23" t="str">
        <f t="shared" si="0"/>
        <v/>
      </c>
      <c r="H22" s="19" t="str">
        <f t="shared" si="1"/>
        <v/>
      </c>
      <c r="I22" s="22"/>
    </row>
    <row r="23" spans="1:9" ht="23.25" customHeight="1" x14ac:dyDescent="0.25">
      <c r="A23" s="20">
        <v>17</v>
      </c>
      <c r="B23" s="21" t="str">
        <f>IF(Learners!C27="","",Learners!C27)</f>
        <v/>
      </c>
      <c r="C23" s="21" t="str">
        <f>IF(Learners!B27="","",Learners!B27)</f>
        <v/>
      </c>
      <c r="D23" s="20" t="str">
        <f>IF(Learners!D27="","",Learners!D27)</f>
        <v/>
      </c>
      <c r="E23" s="20">
        <f>Project!$T$19</f>
        <v>0</v>
      </c>
      <c r="F23" s="20">
        <f>'Skills Demo'!$T$18</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Project!$U$19</f>
        <v>0</v>
      </c>
      <c r="F24" s="23">
        <f>'Skills Demo'!$U$18</f>
        <v>0</v>
      </c>
      <c r="G24" s="23" t="str">
        <f t="shared" si="0"/>
        <v/>
      </c>
      <c r="H24" s="19" t="str">
        <f t="shared" si="1"/>
        <v/>
      </c>
      <c r="I24" s="22"/>
    </row>
    <row r="25" spans="1:9" ht="23.25" customHeight="1" x14ac:dyDescent="0.25">
      <c r="A25" s="20">
        <v>19</v>
      </c>
      <c r="B25" s="21" t="str">
        <f>IF(Learners!C29="","",Learners!C29)</f>
        <v/>
      </c>
      <c r="C25" s="21" t="str">
        <f>IF(Learners!B29="","",Learners!B29)</f>
        <v/>
      </c>
      <c r="D25" s="20" t="str">
        <f>IF(Learners!D29="","",Learners!D29)</f>
        <v/>
      </c>
      <c r="E25" s="20">
        <f>Project!$V$19</f>
        <v>0</v>
      </c>
      <c r="F25" s="20">
        <f>'Skills Demo'!$V$18</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Project!$W$19</f>
        <v>0</v>
      </c>
      <c r="F26" s="23">
        <f>'Skills Demo'!$W$18</f>
        <v>0</v>
      </c>
      <c r="G26" s="23" t="str">
        <f t="shared" si="0"/>
        <v/>
      </c>
      <c r="H26" s="19" t="str">
        <f t="shared" si="1"/>
        <v/>
      </c>
      <c r="I26" s="22"/>
    </row>
    <row r="27" spans="1:9" x14ac:dyDescent="0.25">
      <c r="I27" s="18"/>
    </row>
    <row r="28" spans="1:9" ht="29.25" customHeight="1" x14ac:dyDescent="0.25">
      <c r="A28" s="44" t="s">
        <v>39</v>
      </c>
      <c r="B28" s="45"/>
      <c r="C28" s="45"/>
      <c r="D28" s="45"/>
      <c r="E28" s="45"/>
      <c r="F28" s="45"/>
      <c r="G28" s="45"/>
      <c r="H28" s="45"/>
      <c r="I28" s="45"/>
    </row>
    <row r="29" spans="1:9" ht="30" customHeight="1" x14ac:dyDescent="0.25">
      <c r="A29" s="46" t="s">
        <v>40</v>
      </c>
      <c r="B29" s="47"/>
      <c r="C29" s="47"/>
      <c r="D29" s="47"/>
      <c r="E29" s="47"/>
      <c r="F29" s="47"/>
      <c r="G29" s="47"/>
      <c r="H29" s="47"/>
      <c r="I29" s="47"/>
    </row>
    <row r="30" spans="1:9" x14ac:dyDescent="0.25">
      <c r="B30" s="7"/>
    </row>
  </sheetData>
  <sheetProtection algorithmName="SHA-512" hashValue="0g8sMoIHd6UJNL7Ci8mOVlCZGhDfZOnbqAvcOX36u4IoLrZ2GcPC0lz6n+wfp0mVaI76aK2STFHf7jkZ8uNy7Q==" saltValue="mlgen/XblcobDMHv1ShYX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www.w3.org/XML/1998/namespace"/>
    <ds:schemaRef ds:uri="http://purl.org/dc/elements/1.1/"/>
    <ds:schemaRef ds:uri="bf34abb8-ea2e-4cb3-9897-d77144540311"/>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9c537842-2a6e-41bc-b8fc-e6a0a2188295"/>
    <ds:schemaRef ds:uri="http://schemas.microsoft.com/office/2006/metadata/propertie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16E04949-59C0-40D6-9B36-C58C5A548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2021-02-16T15:06:28Z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