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QA\OD\To put on Share Point\Marking sheets\"/>
    </mc:Choice>
  </mc:AlternateContent>
  <bookViews>
    <workbookView xWindow="0" yWindow="0" windowWidth="20490" windowHeight="7650"/>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 l="1"/>
  <c r="F21" i="4"/>
  <c r="G21" i="4"/>
  <c r="H21" i="4"/>
  <c r="I21" i="4"/>
  <c r="J21" i="4"/>
  <c r="K21" i="4"/>
  <c r="L21" i="4"/>
  <c r="M21" i="4"/>
  <c r="N21" i="4"/>
  <c r="O21" i="4"/>
  <c r="P21" i="4"/>
  <c r="Q21" i="4"/>
  <c r="R21" i="4"/>
  <c r="S21" i="4"/>
  <c r="T21" i="4"/>
  <c r="U21" i="4"/>
  <c r="V21" i="4"/>
  <c r="W21" i="4"/>
  <c r="D21" i="4"/>
  <c r="E2" i="4" l="1"/>
  <c r="F2" i="4"/>
  <c r="E8" i="6" l="1"/>
  <c r="E9" i="6"/>
  <c r="E10" i="6"/>
  <c r="E11" i="6"/>
  <c r="E12" i="6"/>
  <c r="E13" i="6"/>
  <c r="E14" i="6"/>
  <c r="E15" i="6"/>
  <c r="E16" i="6"/>
  <c r="E17" i="6"/>
  <c r="E18" i="6"/>
  <c r="E19" i="6"/>
  <c r="E20" i="6"/>
  <c r="E21" i="6"/>
  <c r="E22" i="6"/>
  <c r="E23" i="6"/>
  <c r="E24" i="6"/>
  <c r="E25" i="6"/>
  <c r="E26" i="6"/>
  <c r="E7" i="6" l="1"/>
  <c r="C21" i="4"/>
  <c r="W2" i="4"/>
  <c r="V2" i="4"/>
  <c r="U2" i="4"/>
  <c r="T2" i="4"/>
  <c r="S2" i="4"/>
  <c r="R2" i="4"/>
  <c r="Q2" i="4"/>
  <c r="P2" i="4"/>
  <c r="O2" i="4"/>
  <c r="N2" i="4"/>
  <c r="M2" i="4"/>
  <c r="L2" i="4"/>
  <c r="K2" i="4"/>
  <c r="J2" i="4"/>
  <c r="I2" i="4"/>
  <c r="H2" i="4"/>
  <c r="G2" i="4"/>
  <c r="D2" i="4"/>
  <c r="A1" i="4"/>
  <c r="W34" i="8" l="1"/>
  <c r="F26" i="6" s="1"/>
  <c r="V34" i="8"/>
  <c r="F25" i="6" s="1"/>
  <c r="U34" i="8"/>
  <c r="F24" i="6" s="1"/>
  <c r="T34" i="8"/>
  <c r="F23" i="6" s="1"/>
  <c r="S34" i="8"/>
  <c r="F22" i="6" s="1"/>
  <c r="R34" i="8"/>
  <c r="F21" i="6" s="1"/>
  <c r="Q34" i="8"/>
  <c r="F20" i="6" s="1"/>
  <c r="P34" i="8"/>
  <c r="F19" i="6" s="1"/>
  <c r="O34" i="8"/>
  <c r="F18" i="6" s="1"/>
  <c r="N34" i="8"/>
  <c r="F17" i="6" s="1"/>
  <c r="M34" i="8"/>
  <c r="F16" i="6" s="1"/>
  <c r="L34" i="8"/>
  <c r="F15" i="6" s="1"/>
  <c r="K34" i="8"/>
  <c r="F14" i="6" s="1"/>
  <c r="J34" i="8"/>
  <c r="F13" i="6" s="1"/>
  <c r="I34" i="8"/>
  <c r="F12" i="6" s="1"/>
  <c r="H34" i="8"/>
  <c r="F11" i="6" s="1"/>
  <c r="G34" i="8"/>
  <c r="F10" i="6" s="1"/>
  <c r="F34" i="8"/>
  <c r="F9" i="6" s="1"/>
  <c r="E34" i="8"/>
  <c r="F8" i="6" s="1"/>
  <c r="D34" i="8"/>
  <c r="F7" i="6" s="1"/>
  <c r="C34" i="8"/>
  <c r="W2" i="8"/>
  <c r="V2" i="8"/>
  <c r="U2" i="8"/>
  <c r="T2" i="8"/>
  <c r="S2" i="8"/>
  <c r="R2" i="8"/>
  <c r="Q2" i="8"/>
  <c r="P2" i="8"/>
  <c r="O2" i="8"/>
  <c r="N2" i="8"/>
  <c r="M2" i="8"/>
  <c r="L2" i="8"/>
  <c r="K2" i="8"/>
  <c r="J2" i="8"/>
  <c r="I2" i="8"/>
  <c r="H2" i="8"/>
  <c r="G2" i="8"/>
  <c r="F2" i="8"/>
  <c r="E2" i="8"/>
  <c r="D2" i="8"/>
  <c r="A1" i="8"/>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G7" i="6" s="1"/>
  <c r="H7" i="6" s="1"/>
  <c r="A4" i="6"/>
  <c r="G26" i="6" l="1"/>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<sst xmlns="http://schemas.openxmlformats.org/spreadsheetml/2006/main" count="114" uniqueCount="70">
  <si>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</si>
  <si>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</si>
  <si>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</si>
  <si>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</si>
  <si>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</si>
  <si>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</si>
  <si>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</si>
  <si>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</si>
  <si>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</si>
  <si>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</si>
  <si>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</si>
  <si>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</si>
  <si>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</si>
  <si>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</si>
  <si>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</si>
  <si>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</si>
  <si>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</si>
  <si>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</si>
  <si>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</si>
  <si>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</si>
  <si>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</si>
  <si>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</si>
  <si>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</si>
  <si>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</si>
  <si>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</si>
  <si>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</si>
  <si>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</si>
  <si>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</si>
  <si>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Introduction &amp; Aims</t>
  </si>
  <si>
    <t>Information Produced following investigation of two different restaurant types</t>
  </si>
  <si>
    <t>Organisation and personnel involved</t>
  </si>
  <si>
    <t>Location and type of restaurant</t>
  </si>
  <si>
    <t>Grading and Quality Assurance standards</t>
  </si>
  <si>
    <t>Menu style and outline of sample dishes</t>
  </si>
  <si>
    <t>Ambience and décor styles</t>
  </si>
  <si>
    <t>Stock control procedures</t>
  </si>
  <si>
    <t>Open and closing procedures, trading hours</t>
  </si>
  <si>
    <t xml:space="preserve">Reservations, billing and pricing </t>
  </si>
  <si>
    <t>Waste disposal and ecological considerations</t>
  </si>
  <si>
    <t>Conclusions</t>
  </si>
  <si>
    <t>Presentation and layout of the project</t>
  </si>
  <si>
    <t>Project 30%</t>
  </si>
  <si>
    <t>Skills Demo 70%</t>
  </si>
  <si>
    <t>Efficient and effective demonstration of food service skils - Mise -en-place</t>
  </si>
  <si>
    <t>Clean the restaurant in preparation for service</t>
  </si>
  <si>
    <t>Ensure table and chairs are clean and in correct position</t>
  </si>
  <si>
    <t>Lay table cloth correctly</t>
  </si>
  <si>
    <t>Polish cutlery and glassware</t>
  </si>
  <si>
    <t>Napkin fold</t>
  </si>
  <si>
    <t>Cruets/ centre arrangement</t>
  </si>
  <si>
    <t>Hygiene and safety in work practices</t>
  </si>
  <si>
    <t>Sequence of service and procedures for serving a meal</t>
  </si>
  <si>
    <t>Meet, greet and seat customers</t>
  </si>
  <si>
    <t>Present customers with the menu</t>
  </si>
  <si>
    <t>Take a food and beverage order using a docket book or EPOS</t>
  </si>
  <si>
    <t>Add and remove spare covers to accommodate clients menu choice</t>
  </si>
  <si>
    <t>Demonstrate the techniques and skills used to serve a selection of beverages</t>
  </si>
  <si>
    <t>Demonstrate plate service, tableside service, or silver service</t>
  </si>
  <si>
    <t>Present a bill to a customer</t>
  </si>
  <si>
    <t>Hospitality and organisational skills</t>
  </si>
  <si>
    <t>Demonstrate an ability to deal with guest compliments, requests and complaints, (in the restaurant or through role play)</t>
  </si>
  <si>
    <t>Professional and pleasant interaction with the customers</t>
  </si>
  <si>
    <t>Effective liason with kitchen staff</t>
  </si>
  <si>
    <t>Effective liason with still room staff</t>
  </si>
  <si>
    <t>Effective as head waiter - checking reservations, table allocation</t>
  </si>
  <si>
    <t>Buffet Display, Restaurant Event and Display</t>
  </si>
  <si>
    <t>Demonstrate an ability to set up a buffet, restaurant event or display</t>
  </si>
  <si>
    <t>Teamworking ability</t>
  </si>
  <si>
    <t>Completion of Skills Demonstration Workbook</t>
  </si>
  <si>
    <t>Restaurant Skills 5N2080 updated Feb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</si>
</sst>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5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8" xfId="0" applyBorder="1" applyAlignment="1">
      <alignment horizontal="center"/>
    </xf>
    <xf numFmtId="0" fontId="0" fillId="0" borderId="8" xfId="0" applyBorder="1" applyAlignment="1">
      <alignment horizontal="center" vertical="center"/>
    </xf>
    <xf numFmtId="0" fontId="0" fillId="0" borderId="2" xfId="0" applyBorder="1" applyAlignment="1">
      <alignment vertical="center" wrapText="1"/>
    </xf>
    <xf numFmtId="0" fontId="0" fillId="0" borderId="0" xfId="0" applyProtection="1">
      <protection locked="0"/>
    </xf>
    <xf numFmtId="0" fontId="0" fillId="5" borderId="1" xfId="0" applyFill="1" applyBorder="1" applyAlignment="1">
      <alignment horizontal="center" vertical="center"/>
    </xf>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1" fillId="3" borderId="5" xfId="0" applyFont="1" applyFill="1" applyBorder="1" applyAlignment="1" applyProtection="1">
      <alignment vertical="top"/>
    </xf>
    <xf numFmtId="0" fontId="0" fillId="3" borderId="5" xfId="0" applyFill="1" applyBorder="1" applyProtection="1"/>
    <xf numFmtId="0" fontId="0" fillId="0" borderId="0" xfId="0" applyProtection="1"/>
    <xf numFmtId="2" fontId="0" fillId="2" borderId="1" xfId="0" applyNumberFormat="1" applyFill="1" applyBorder="1" applyAlignment="1">
      <alignment horizontal="center" vertical="center"/>
    </xf>
    <xf numFmtId="2" fontId="0" fillId="0" borderId="11" xfId="0" applyNumberFormat="1" applyBorder="1" applyAlignment="1" applyProtection="1">
      <alignment horizontal="center" vertical="center"/>
      <protection locked="0"/>
    </xf>
    <xf numFmtId="2" fontId="0" fillId="3" borderId="1" xfId="0" applyNumberFormat="1" applyFill="1" applyBorder="1" applyAlignment="1" applyProtection="1">
      <alignment horizontal="center" vertical="center"/>
    </xf>
    <xf numFmtId="2" fontId="0" fillId="0" borderId="6" xfId="0" applyNumberFormat="1" applyBorder="1" applyAlignment="1" applyProtection="1">
      <alignment horizontal="center" vertical="center"/>
      <protection locked="0"/>
    </xf>
    <xf numFmtId="0" fontId="1" fillId="3" borderId="5" xfId="0" applyFont="1" applyFill="1" applyBorder="1" applyAlignment="1" applyProtection="1">
      <alignment horizontal="left" vertical="top" wrapText="1"/>
    </xf>
    <xf numFmtId="2" fontId="0" fillId="0" borderId="11" xfId="0" applyNumberFormat="1" applyBorder="1" applyAlignment="1" applyProtection="1">
      <alignment horizontal="center" vertical="center"/>
      <protection locked="0"/>
    </xf>
    <xf numFmtId="2" fontId="0" fillId="0" borderId="3" xfId="0" applyNumberFormat="1" applyBorder="1" applyAlignment="1" applyProtection="1">
      <alignment horizontal="center" vertical="center"/>
      <protection locked="0"/>
    </xf>
    <xf numFmtId="2" fontId="0" fillId="0" borderId="7"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1" fillId="3" borderId="5" xfId="0" applyFont="1" applyFill="1" applyBorder="1" applyAlignment="1" applyProtection="1">
      <alignment horizontal="left" vertical="top"/>
    </xf>
    <xf numFmtId="2" fontId="0" fillId="0" borderId="6"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5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3" sqref="B13"/>
    </sheetView>
  </sheetViews>
  <sheetFormatPr defaultRowHeight="15" x14ac:dyDescent="0.25"/>
  <cols>
    <col min="2" max="2" width="22" customWidth="1"/>
    <col min="3" max="3" width="16.7109375" customWidth="1"/>
    <col min="4" max="4" width="16.28515625" customWidth="1"/>
  </cols>
  <sheetData>
    <row r="1" spans="1:4" ht="18.75" x14ac:dyDescent="0.3">
      <c r="A1" s="2" t="s">
        <v>69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fmCp8hl5UqkRt+7nA+5VmHTDbnWDRA4WZOwfcIEwownxk4MVAHnCwH8+QmY4YPAVPmg6o6+GNJtwmvOsDjvyg==" saltValue="6DZvTYGS4o2WGmnMxvBRo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4"/>
  <sheetViews>
    <sheetView workbookViewId="0">
      <pane xSplit="2" ySplit="5" topLeftCell="C15" activePane="bottomRight" state="frozen"/>
      <selection pane="topRight" activeCell="C1" sqref="C1"/>
      <selection pane="bottomLeft" activeCell="A6" sqref="A6"/>
      <selection pane="bottomRight" activeCell="E20" sqref="E2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Restaurant Skills 5N2080 updated Feb 2021</v>
      </c>
    </row>
    <row r="2" spans="1:23"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x14ac:dyDescent="0.3">
      <c r="A3" s="2" t="s">
        <v>41</v>
      </c>
      <c r="D3" s="51"/>
      <c r="E3" s="51"/>
      <c r="F3" s="51"/>
      <c r="G3" s="51"/>
      <c r="H3" s="51"/>
      <c r="I3" s="51"/>
      <c r="J3" s="51"/>
      <c r="K3" s="51"/>
      <c r="L3" s="51"/>
      <c r="M3" s="51"/>
      <c r="N3" s="51"/>
      <c r="O3" s="51"/>
      <c r="P3" s="51"/>
      <c r="Q3" s="51"/>
      <c r="R3" s="51"/>
      <c r="S3" s="51"/>
      <c r="T3" s="51"/>
      <c r="U3" s="51"/>
      <c r="V3" s="51"/>
      <c r="W3" s="51"/>
    </row>
    <row r="4" spans="1:23" ht="26.25" customHeight="1" x14ac:dyDescent="0.25">
      <c r="D4" s="51"/>
      <c r="E4" s="51"/>
      <c r="F4" s="51"/>
      <c r="G4" s="51"/>
      <c r="H4" s="51"/>
      <c r="I4" s="51"/>
      <c r="J4" s="51"/>
      <c r="K4" s="51"/>
      <c r="L4" s="51"/>
      <c r="M4" s="51"/>
      <c r="N4" s="51"/>
      <c r="O4" s="51"/>
      <c r="P4" s="51"/>
      <c r="Q4" s="51"/>
      <c r="R4" s="51"/>
      <c r="S4" s="51"/>
      <c r="T4" s="51"/>
      <c r="U4" s="51"/>
      <c r="V4" s="51"/>
      <c r="W4" s="51"/>
    </row>
    <row r="5" spans="1:23" ht="30" x14ac:dyDescent="0.25">
      <c r="A5" s="12" t="s">
        <v>11</v>
      </c>
      <c r="B5" s="13"/>
      <c r="C5" s="14" t="s">
        <v>12</v>
      </c>
      <c r="D5" s="52"/>
      <c r="E5" s="52"/>
      <c r="F5" s="52"/>
      <c r="G5" s="52"/>
      <c r="H5" s="52"/>
      <c r="I5" s="52"/>
      <c r="J5" s="52"/>
      <c r="K5" s="52"/>
      <c r="L5" s="52"/>
      <c r="M5" s="52"/>
      <c r="N5" s="52"/>
      <c r="O5" s="52"/>
      <c r="P5" s="52"/>
      <c r="Q5" s="52"/>
      <c r="R5" s="52"/>
      <c r="S5" s="52"/>
      <c r="T5" s="52"/>
      <c r="U5" s="52"/>
      <c r="V5" s="52"/>
      <c r="W5" s="52"/>
    </row>
    <row r="6" spans="1:23" ht="26.25" customHeight="1" x14ac:dyDescent="0.25">
      <c r="A6" s="23" t="s">
        <v>13</v>
      </c>
      <c r="B6" s="31" t="s">
        <v>28</v>
      </c>
      <c r="C6" s="30">
        <v>3</v>
      </c>
      <c r="D6" s="40"/>
      <c r="E6" s="40"/>
      <c r="F6" s="40"/>
      <c r="G6" s="40"/>
      <c r="H6" s="40"/>
      <c r="I6" s="40"/>
      <c r="J6" s="40"/>
      <c r="K6" s="40"/>
      <c r="L6" s="40"/>
      <c r="M6" s="40"/>
      <c r="N6" s="40"/>
      <c r="O6" s="40"/>
      <c r="P6" s="40"/>
      <c r="Q6" s="40"/>
      <c r="R6" s="40"/>
      <c r="S6" s="40"/>
      <c r="T6" s="40"/>
      <c r="U6" s="40"/>
      <c r="V6" s="40"/>
      <c r="W6" s="40"/>
    </row>
    <row r="7" spans="1:23" s="32" customFormat="1" ht="29.25" customHeight="1" x14ac:dyDescent="0.25">
      <c r="A7" s="43" t="s">
        <v>29</v>
      </c>
      <c r="B7" s="43"/>
      <c r="C7" s="34"/>
      <c r="D7" s="41"/>
      <c r="E7" s="41"/>
      <c r="F7" s="41"/>
      <c r="G7" s="41"/>
      <c r="H7" s="41"/>
      <c r="I7" s="41"/>
      <c r="J7" s="41"/>
      <c r="K7" s="41"/>
      <c r="L7" s="41"/>
      <c r="M7" s="41"/>
      <c r="N7" s="41"/>
      <c r="O7" s="41"/>
      <c r="P7" s="41"/>
      <c r="Q7" s="41"/>
      <c r="R7" s="41"/>
      <c r="S7" s="41"/>
      <c r="T7" s="41"/>
      <c r="U7" s="41"/>
      <c r="V7" s="41"/>
      <c r="W7" s="41"/>
    </row>
    <row r="8" spans="1:23" x14ac:dyDescent="0.25">
      <c r="A8" s="23" t="s">
        <v>13</v>
      </c>
      <c r="B8" s="8" t="s">
        <v>30</v>
      </c>
      <c r="C8" s="47">
        <v>20</v>
      </c>
      <c r="D8" s="44"/>
      <c r="E8" s="44"/>
      <c r="F8" s="44"/>
      <c r="G8" s="44"/>
      <c r="H8" s="44"/>
      <c r="I8" s="44"/>
      <c r="J8" s="44"/>
      <c r="K8" s="44"/>
      <c r="L8" s="44"/>
      <c r="M8" s="44"/>
      <c r="N8" s="44"/>
      <c r="O8" s="44"/>
      <c r="P8" s="44"/>
      <c r="Q8" s="44"/>
      <c r="R8" s="44"/>
      <c r="S8" s="44"/>
      <c r="T8" s="44"/>
      <c r="U8" s="44"/>
      <c r="V8" s="44"/>
      <c r="W8" s="44"/>
    </row>
    <row r="9" spans="1:23" x14ac:dyDescent="0.25">
      <c r="A9" s="23" t="s">
        <v>13</v>
      </c>
      <c r="B9" s="8" t="s">
        <v>31</v>
      </c>
      <c r="C9" s="48"/>
      <c r="D9" s="45"/>
      <c r="E9" s="45"/>
      <c r="F9" s="45"/>
      <c r="G9" s="45"/>
      <c r="H9" s="45"/>
      <c r="I9" s="45"/>
      <c r="J9" s="45"/>
      <c r="K9" s="45"/>
      <c r="L9" s="45"/>
      <c r="M9" s="45"/>
      <c r="N9" s="45"/>
      <c r="O9" s="45"/>
      <c r="P9" s="45"/>
      <c r="Q9" s="45"/>
      <c r="R9" s="45"/>
      <c r="S9" s="45"/>
      <c r="T9" s="45"/>
      <c r="U9" s="45"/>
      <c r="V9" s="45"/>
      <c r="W9" s="45"/>
    </row>
    <row r="10" spans="1:23" x14ac:dyDescent="0.25">
      <c r="A10" s="23" t="s">
        <v>13</v>
      </c>
      <c r="B10" s="8" t="s">
        <v>32</v>
      </c>
      <c r="C10" s="48"/>
      <c r="D10" s="45"/>
      <c r="E10" s="45"/>
      <c r="F10" s="45"/>
      <c r="G10" s="45"/>
      <c r="H10" s="45"/>
      <c r="I10" s="45"/>
      <c r="J10" s="45"/>
      <c r="K10" s="45"/>
      <c r="L10" s="45"/>
      <c r="M10" s="45"/>
      <c r="N10" s="45"/>
      <c r="O10" s="45"/>
      <c r="P10" s="45"/>
      <c r="Q10" s="45"/>
      <c r="R10" s="45"/>
      <c r="S10" s="45"/>
      <c r="T10" s="45"/>
      <c r="U10" s="45"/>
      <c r="V10" s="45"/>
      <c r="W10" s="45"/>
    </row>
    <row r="11" spans="1:23" x14ac:dyDescent="0.25">
      <c r="A11" s="23" t="s">
        <v>13</v>
      </c>
      <c r="B11" s="8" t="s">
        <v>33</v>
      </c>
      <c r="C11" s="48"/>
      <c r="D11" s="45"/>
      <c r="E11" s="45"/>
      <c r="F11" s="45"/>
      <c r="G11" s="45"/>
      <c r="H11" s="45"/>
      <c r="I11" s="45"/>
      <c r="J11" s="45"/>
      <c r="K11" s="45"/>
      <c r="L11" s="45"/>
      <c r="M11" s="45"/>
      <c r="N11" s="45"/>
      <c r="O11" s="45"/>
      <c r="P11" s="45"/>
      <c r="Q11" s="45"/>
      <c r="R11" s="45"/>
      <c r="S11" s="45"/>
      <c r="T11" s="45"/>
      <c r="U11" s="45"/>
      <c r="V11" s="45"/>
      <c r="W11" s="45"/>
    </row>
    <row r="12" spans="1:23" x14ac:dyDescent="0.25">
      <c r="A12" s="23" t="s">
        <v>13</v>
      </c>
      <c r="B12" s="8" t="s">
        <v>34</v>
      </c>
      <c r="C12" s="48"/>
      <c r="D12" s="45"/>
      <c r="E12" s="45"/>
      <c r="F12" s="45"/>
      <c r="G12" s="45"/>
      <c r="H12" s="45"/>
      <c r="I12" s="45"/>
      <c r="J12" s="45"/>
      <c r="K12" s="45"/>
      <c r="L12" s="45"/>
      <c r="M12" s="45"/>
      <c r="N12" s="45"/>
      <c r="O12" s="45"/>
      <c r="P12" s="45"/>
      <c r="Q12" s="45"/>
      <c r="R12" s="45"/>
      <c r="S12" s="45"/>
      <c r="T12" s="45"/>
      <c r="U12" s="45"/>
      <c r="V12" s="45"/>
      <c r="W12" s="45"/>
    </row>
    <row r="13" spans="1:23" x14ac:dyDescent="0.25">
      <c r="A13" s="23" t="s">
        <v>13</v>
      </c>
      <c r="B13" s="8" t="s">
        <v>35</v>
      </c>
      <c r="C13" s="48"/>
      <c r="D13" s="45"/>
      <c r="E13" s="45"/>
      <c r="F13" s="45"/>
      <c r="G13" s="45"/>
      <c r="H13" s="45"/>
      <c r="I13" s="45"/>
      <c r="J13" s="45"/>
      <c r="K13" s="45"/>
      <c r="L13" s="45"/>
      <c r="M13" s="45"/>
      <c r="N13" s="45"/>
      <c r="O13" s="45"/>
      <c r="P13" s="45"/>
      <c r="Q13" s="45"/>
      <c r="R13" s="45"/>
      <c r="S13" s="45"/>
      <c r="T13" s="45"/>
      <c r="U13" s="45"/>
      <c r="V13" s="45"/>
      <c r="W13" s="45"/>
    </row>
    <row r="14" spans="1:23" x14ac:dyDescent="0.25">
      <c r="A14" s="23" t="s">
        <v>13</v>
      </c>
      <c r="B14" s="8" t="s">
        <v>36</v>
      </c>
      <c r="C14" s="48"/>
      <c r="D14" s="45"/>
      <c r="E14" s="45"/>
      <c r="F14" s="45"/>
      <c r="G14" s="45"/>
      <c r="H14" s="45"/>
      <c r="I14" s="45"/>
      <c r="J14" s="45"/>
      <c r="K14" s="45"/>
      <c r="L14" s="45"/>
      <c r="M14" s="45"/>
      <c r="N14" s="45"/>
      <c r="O14" s="45"/>
      <c r="P14" s="45"/>
      <c r="Q14" s="45"/>
      <c r="R14" s="45"/>
      <c r="S14" s="45"/>
      <c r="T14" s="45"/>
      <c r="U14" s="45"/>
      <c r="V14" s="45"/>
      <c r="W14" s="45"/>
    </row>
    <row r="15" spans="1:23" x14ac:dyDescent="0.25">
      <c r="A15" s="23" t="s">
        <v>13</v>
      </c>
      <c r="B15" s="8" t="s">
        <v>37</v>
      </c>
      <c r="C15" s="48"/>
      <c r="D15" s="45"/>
      <c r="E15" s="45"/>
      <c r="F15" s="45"/>
      <c r="G15" s="45"/>
      <c r="H15" s="45"/>
      <c r="I15" s="45"/>
      <c r="J15" s="45"/>
      <c r="K15" s="45"/>
      <c r="L15" s="45"/>
      <c r="M15" s="45"/>
      <c r="N15" s="45"/>
      <c r="O15" s="45"/>
      <c r="P15" s="45"/>
      <c r="Q15" s="45"/>
      <c r="R15" s="45"/>
      <c r="S15" s="45"/>
      <c r="T15" s="45"/>
      <c r="U15" s="45"/>
      <c r="V15" s="45"/>
      <c r="W15" s="45"/>
    </row>
    <row r="16" spans="1:23" x14ac:dyDescent="0.25">
      <c r="A16" s="23" t="s">
        <v>13</v>
      </c>
      <c r="B16" s="9" t="s">
        <v>38</v>
      </c>
      <c r="C16" s="49"/>
      <c r="D16" s="46"/>
      <c r="E16" s="46"/>
      <c r="F16" s="46"/>
      <c r="G16" s="46"/>
      <c r="H16" s="46"/>
      <c r="I16" s="46"/>
      <c r="J16" s="46"/>
      <c r="K16" s="46"/>
      <c r="L16" s="46"/>
      <c r="M16" s="46"/>
      <c r="N16" s="46"/>
      <c r="O16" s="46"/>
      <c r="P16" s="46"/>
      <c r="Q16" s="46"/>
      <c r="R16" s="46"/>
      <c r="S16" s="46"/>
      <c r="T16" s="46"/>
      <c r="U16" s="46"/>
      <c r="V16" s="46"/>
      <c r="W16" s="46"/>
    </row>
    <row r="17" spans="1:23" s="38" customFormat="1" x14ac:dyDescent="0.25">
      <c r="A17" s="36"/>
      <c r="B17" s="37"/>
      <c r="C17" s="34"/>
      <c r="D17" s="41"/>
      <c r="E17" s="41"/>
      <c r="F17" s="41"/>
      <c r="G17" s="41"/>
      <c r="H17" s="41"/>
      <c r="I17" s="41"/>
      <c r="J17" s="41"/>
      <c r="K17" s="41"/>
      <c r="L17" s="41"/>
      <c r="M17" s="41"/>
      <c r="N17" s="41"/>
      <c r="O17" s="41"/>
      <c r="P17" s="41"/>
      <c r="Q17" s="41"/>
      <c r="R17" s="41"/>
      <c r="S17" s="41"/>
      <c r="T17" s="41"/>
      <c r="U17" s="41"/>
      <c r="V17" s="41"/>
      <c r="W17" s="41"/>
    </row>
    <row r="18" spans="1:23" x14ac:dyDescent="0.25">
      <c r="A18" s="23" t="s">
        <v>13</v>
      </c>
      <c r="B18" s="8" t="s">
        <v>39</v>
      </c>
      <c r="C18" s="29">
        <v>5</v>
      </c>
      <c r="D18" s="42"/>
      <c r="E18" s="42"/>
      <c r="F18" s="42"/>
      <c r="G18" s="42"/>
      <c r="H18" s="42"/>
      <c r="I18" s="42"/>
      <c r="J18" s="42"/>
      <c r="K18" s="42"/>
      <c r="L18" s="42"/>
      <c r="M18" s="42"/>
      <c r="N18" s="42"/>
      <c r="O18" s="42"/>
      <c r="P18" s="42"/>
      <c r="Q18" s="42"/>
      <c r="R18" s="42"/>
      <c r="S18" s="42"/>
      <c r="T18" s="42"/>
      <c r="U18" s="42"/>
      <c r="V18" s="42"/>
      <c r="W18" s="42"/>
    </row>
    <row r="19" spans="1:23" s="38" customFormat="1" x14ac:dyDescent="0.25">
      <c r="A19" s="36"/>
      <c r="B19" s="37"/>
      <c r="C19" s="34"/>
      <c r="D19" s="41"/>
      <c r="E19" s="41"/>
      <c r="F19" s="41"/>
      <c r="G19" s="41"/>
      <c r="H19" s="41"/>
      <c r="I19" s="41"/>
      <c r="J19" s="41"/>
      <c r="K19" s="41"/>
      <c r="L19" s="41"/>
      <c r="M19" s="41"/>
      <c r="N19" s="41"/>
      <c r="O19" s="41"/>
      <c r="P19" s="41"/>
      <c r="Q19" s="41"/>
      <c r="R19" s="41"/>
      <c r="S19" s="41"/>
      <c r="T19" s="41"/>
      <c r="U19" s="41"/>
      <c r="V19" s="41"/>
      <c r="W19" s="41"/>
    </row>
    <row r="20" spans="1:23" x14ac:dyDescent="0.25">
      <c r="A20" s="23" t="s">
        <v>13</v>
      </c>
      <c r="B20" s="8" t="s">
        <v>40</v>
      </c>
      <c r="C20" s="29">
        <v>2</v>
      </c>
      <c r="D20" s="42"/>
      <c r="E20" s="42"/>
      <c r="F20" s="42"/>
      <c r="G20" s="42"/>
      <c r="H20" s="42"/>
      <c r="I20" s="42"/>
      <c r="J20" s="42"/>
      <c r="K20" s="42"/>
      <c r="L20" s="42"/>
      <c r="M20" s="42"/>
      <c r="N20" s="42"/>
      <c r="O20" s="42"/>
      <c r="P20" s="42"/>
      <c r="Q20" s="42"/>
      <c r="R20" s="42"/>
      <c r="S20" s="42"/>
      <c r="T20" s="42"/>
      <c r="U20" s="42"/>
      <c r="V20" s="42"/>
      <c r="W20" s="42"/>
    </row>
    <row r="21" spans="1:23" x14ac:dyDescent="0.25">
      <c r="A21" s="10" t="s">
        <v>14</v>
      </c>
      <c r="B21" s="10"/>
      <c r="C21" s="11">
        <f t="shared" ref="C21" si="0">SUM(C6:C20)</f>
        <v>30</v>
      </c>
      <c r="D21" s="39">
        <f>SUM(D6:D20)</f>
        <v>0</v>
      </c>
      <c r="E21" s="39">
        <f t="shared" ref="E21:W21" si="1">SUM(E6:E20)</f>
        <v>0</v>
      </c>
      <c r="F21" s="39">
        <f t="shared" si="1"/>
        <v>0</v>
      </c>
      <c r="G21" s="39">
        <f t="shared" si="1"/>
        <v>0</v>
      </c>
      <c r="H21" s="39">
        <f t="shared" si="1"/>
        <v>0</v>
      </c>
      <c r="I21" s="39">
        <f t="shared" si="1"/>
        <v>0</v>
      </c>
      <c r="J21" s="39">
        <f t="shared" si="1"/>
        <v>0</v>
      </c>
      <c r="K21" s="39">
        <f t="shared" si="1"/>
        <v>0</v>
      </c>
      <c r="L21" s="39">
        <f t="shared" si="1"/>
        <v>0</v>
      </c>
      <c r="M21" s="39">
        <f t="shared" si="1"/>
        <v>0</v>
      </c>
      <c r="N21" s="39">
        <f t="shared" si="1"/>
        <v>0</v>
      </c>
      <c r="O21" s="39">
        <f t="shared" si="1"/>
        <v>0</v>
      </c>
      <c r="P21" s="39">
        <f t="shared" si="1"/>
        <v>0</v>
      </c>
      <c r="Q21" s="39">
        <f t="shared" si="1"/>
        <v>0</v>
      </c>
      <c r="R21" s="39">
        <f t="shared" si="1"/>
        <v>0</v>
      </c>
      <c r="S21" s="39">
        <f t="shared" si="1"/>
        <v>0</v>
      </c>
      <c r="T21" s="39">
        <f t="shared" si="1"/>
        <v>0</v>
      </c>
      <c r="U21" s="39">
        <f t="shared" si="1"/>
        <v>0</v>
      </c>
      <c r="V21" s="39">
        <f t="shared" si="1"/>
        <v>0</v>
      </c>
      <c r="W21" s="39">
        <f t="shared" si="1"/>
        <v>0</v>
      </c>
    </row>
    <row r="23" spans="1:23" x14ac:dyDescent="0.25">
      <c r="A23" t="s">
        <v>15</v>
      </c>
      <c r="B23" t="s">
        <v>16</v>
      </c>
    </row>
    <row r="24" spans="1:23" x14ac:dyDescent="0.25">
      <c r="B24" t="s">
        <v>17</v>
      </c>
    </row>
  </sheetData>
  <sheetProtection algorithmName="SHA-512" hashValue="78/sYus8tm4Nz69MzUpsLi/Ci/HNZ6WL/hln5hd/aIWw3Ihs5j+RKPybmmiF/OSv3mGbV3Nb42pTUaC0yiNt3Q==" saltValue="Llp+ArA9IOZ6OG0viuwoXw==" spinCount="100000" sheet="1" objects="1" scenarios="1" selectLockedCells="1"/>
  <mergeCells count="42">
    <mergeCell ref="W2:W5"/>
    <mergeCell ref="P2:P5"/>
    <mergeCell ref="Q2:Q5"/>
    <mergeCell ref="R2:R5"/>
    <mergeCell ref="S2:S5"/>
    <mergeCell ref="T2:T5"/>
    <mergeCell ref="U2:U5"/>
    <mergeCell ref="I2:I5"/>
    <mergeCell ref="J2:J5"/>
    <mergeCell ref="K2:K5"/>
    <mergeCell ref="L2:L5"/>
    <mergeCell ref="V2:V5"/>
    <mergeCell ref="O2:O5"/>
    <mergeCell ref="D2:D5"/>
    <mergeCell ref="E2:E5"/>
    <mergeCell ref="F2:F5"/>
    <mergeCell ref="G2:G5"/>
    <mergeCell ref="H2:H5"/>
    <mergeCell ref="M2:M5"/>
    <mergeCell ref="N2:N5"/>
    <mergeCell ref="N8:N16"/>
    <mergeCell ref="O8:O16"/>
    <mergeCell ref="U8:U16"/>
    <mergeCell ref="M8:M16"/>
    <mergeCell ref="P8:P16"/>
    <mergeCell ref="Q8:Q16"/>
    <mergeCell ref="A7:B7"/>
    <mergeCell ref="W8:W16"/>
    <mergeCell ref="R8:R16"/>
    <mergeCell ref="S8:S16"/>
    <mergeCell ref="T8:T16"/>
    <mergeCell ref="C8:C16"/>
    <mergeCell ref="D8:D16"/>
    <mergeCell ref="E8:E16"/>
    <mergeCell ref="F8:F16"/>
    <mergeCell ref="G8:G16"/>
    <mergeCell ref="H8:H16"/>
    <mergeCell ref="I8:I16"/>
    <mergeCell ref="J8:J16"/>
    <mergeCell ref="V8:V16"/>
    <mergeCell ref="K8:K16"/>
    <mergeCell ref="L8:L16"/>
  </mergeCells>
  <conditionalFormatting sqref="D6">
    <cfRule type="expression" dxfId="57" priority="223">
      <formula>D6&gt;$C6</formula>
    </cfRule>
  </conditionalFormatting>
  <conditionalFormatting sqref="E6">
    <cfRule type="expression" dxfId="56" priority="222">
      <formula>E6&gt;$C6</formula>
    </cfRule>
  </conditionalFormatting>
  <conditionalFormatting sqref="D7">
    <cfRule type="expression" dxfId="55" priority="181">
      <formula>D7&gt;$C7</formula>
    </cfRule>
  </conditionalFormatting>
  <conditionalFormatting sqref="E7:W7">
    <cfRule type="expression" dxfId="54" priority="180">
      <formula>E7&gt;$C7</formula>
    </cfRule>
  </conditionalFormatting>
  <conditionalFormatting sqref="D17">
    <cfRule type="expression" dxfId="53" priority="179">
      <formula>D17&gt;$C17</formula>
    </cfRule>
  </conditionalFormatting>
  <conditionalFormatting sqref="E17:W17">
    <cfRule type="expression" dxfId="52" priority="178">
      <formula>E17&gt;$C17</formula>
    </cfRule>
  </conditionalFormatting>
  <conditionalFormatting sqref="D19">
    <cfRule type="expression" dxfId="51" priority="177">
      <formula>D19&gt;$C19</formula>
    </cfRule>
  </conditionalFormatting>
  <conditionalFormatting sqref="E19:W19">
    <cfRule type="expression" dxfId="50" priority="176">
      <formula>E19&gt;$C19</formula>
    </cfRule>
  </conditionalFormatting>
  <conditionalFormatting sqref="D8">
    <cfRule type="expression" dxfId="49" priority="163">
      <formula>D8&gt;$C8</formula>
    </cfRule>
  </conditionalFormatting>
  <conditionalFormatting sqref="D18">
    <cfRule type="expression" dxfId="48" priority="143">
      <formula>D18&gt;$C18</formula>
    </cfRule>
  </conditionalFormatting>
  <conditionalFormatting sqref="D20">
    <cfRule type="expression" dxfId="47" priority="123">
      <formula>D20&gt;$C20</formula>
    </cfRule>
  </conditionalFormatting>
  <conditionalFormatting sqref="W20">
    <cfRule type="expression" dxfId="46" priority="104">
      <formula>W20&gt;$C20</formula>
    </cfRule>
  </conditionalFormatting>
  <conditionalFormatting sqref="D20:W20">
    <cfRule type="expression" dxfId="45" priority="122">
      <formula>D20&gt;$C20</formula>
    </cfRule>
  </conditionalFormatting>
  <conditionalFormatting sqref="F20">
    <cfRule type="expression" dxfId="44" priority="121">
      <formula>F20&gt;$C20</formula>
    </cfRule>
  </conditionalFormatting>
  <conditionalFormatting sqref="G20">
    <cfRule type="expression" dxfId="43" priority="120">
      <formula>G20&gt;$C20</formula>
    </cfRule>
  </conditionalFormatting>
  <conditionalFormatting sqref="H20">
    <cfRule type="expression" dxfId="42" priority="119">
      <formula>H20&gt;$C20</formula>
    </cfRule>
  </conditionalFormatting>
  <conditionalFormatting sqref="I20">
    <cfRule type="expression" dxfId="41" priority="118">
      <formula>I20&gt;$C20</formula>
    </cfRule>
  </conditionalFormatting>
  <conditionalFormatting sqref="J20">
    <cfRule type="expression" dxfId="40" priority="117">
      <formula>J20&gt;$C20</formula>
    </cfRule>
  </conditionalFormatting>
  <conditionalFormatting sqref="K20">
    <cfRule type="expression" dxfId="39" priority="116">
      <formula>K20&gt;$C20</formula>
    </cfRule>
  </conditionalFormatting>
  <conditionalFormatting sqref="L20">
    <cfRule type="expression" dxfId="38" priority="115">
      <formula>L20&gt;$C20</formula>
    </cfRule>
  </conditionalFormatting>
  <conditionalFormatting sqref="M20">
    <cfRule type="expression" dxfId="37" priority="114">
      <formula>M20&gt;$C20</formula>
    </cfRule>
  </conditionalFormatting>
  <conditionalFormatting sqref="N20">
    <cfRule type="expression" dxfId="36" priority="113">
      <formula>N20&gt;$C20</formula>
    </cfRule>
  </conditionalFormatting>
  <conditionalFormatting sqref="O20">
    <cfRule type="expression" dxfId="35" priority="112">
      <formula>O20&gt;$C20</formula>
    </cfRule>
  </conditionalFormatting>
  <conditionalFormatting sqref="P20">
    <cfRule type="expression" dxfId="34" priority="111">
      <formula>P20&gt;$C20</formula>
    </cfRule>
  </conditionalFormatting>
  <conditionalFormatting sqref="Q20">
    <cfRule type="expression" dxfId="33" priority="110">
      <formula>Q20&gt;$C20</formula>
    </cfRule>
  </conditionalFormatting>
  <conditionalFormatting sqref="R20">
    <cfRule type="expression" dxfId="32" priority="109">
      <formula>R20&gt;$C20</formula>
    </cfRule>
  </conditionalFormatting>
  <conditionalFormatting sqref="S20">
    <cfRule type="expression" dxfId="31" priority="108">
      <formula>S20&gt;$C20</formula>
    </cfRule>
  </conditionalFormatting>
  <conditionalFormatting sqref="T20">
    <cfRule type="expression" dxfId="30" priority="107">
      <formula>T20&gt;$C20</formula>
    </cfRule>
  </conditionalFormatting>
  <conditionalFormatting sqref="U20">
    <cfRule type="expression" dxfId="29" priority="106">
      <formula>U20&gt;$C20</formula>
    </cfRule>
  </conditionalFormatting>
  <conditionalFormatting sqref="V20">
    <cfRule type="expression" dxfId="28" priority="105">
      <formula>V20&gt;$C20</formula>
    </cfRule>
  </conditionalFormatting>
  <conditionalFormatting sqref="E18:W18">
    <cfRule type="expression" dxfId="27" priority="2">
      <formula>E18&gt;$C18</formula>
    </cfRule>
  </conditionalFormatting>
  <conditionalFormatting sqref="F6:W6">
    <cfRule type="expression" dxfId="26" priority="3">
      <formula>F6&gt;$C6</formula>
    </cfRule>
  </conditionalFormatting>
  <conditionalFormatting sqref="E8:W8">
    <cfRule type="expression" dxfId="25" priority="1">
      <formula>E8&gt;$C8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7"/>
  <sheetViews>
    <sheetView workbookViewId="0">
      <pane xSplit="2" ySplit="5" topLeftCell="C31" activePane="bottomRight" state="frozen"/>
      <selection pane="topRight" activeCell="C1" sqref="C1"/>
      <selection pane="bottomLeft" activeCell="A6" sqref="A6"/>
      <selection pane="bottomRight" activeCell="D33" sqref="D3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Restaurant Skills 5N2080 updated Feb 2021</v>
      </c>
    </row>
    <row r="2" spans="1:23"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x14ac:dyDescent="0.3">
      <c r="A3" s="2" t="s">
        <v>42</v>
      </c>
      <c r="D3" s="51"/>
      <c r="E3" s="51"/>
      <c r="F3" s="51"/>
      <c r="G3" s="51"/>
      <c r="H3" s="51"/>
      <c r="I3" s="51"/>
      <c r="J3" s="51"/>
      <c r="K3" s="51"/>
      <c r="L3" s="51"/>
      <c r="M3" s="51"/>
      <c r="N3" s="51"/>
      <c r="O3" s="51"/>
      <c r="P3" s="51"/>
      <c r="Q3" s="51"/>
      <c r="R3" s="51"/>
      <c r="S3" s="51"/>
      <c r="T3" s="51"/>
      <c r="U3" s="51"/>
      <c r="V3" s="51"/>
      <c r="W3" s="51"/>
    </row>
    <row r="4" spans="1:23" ht="26.25" customHeight="1" x14ac:dyDescent="0.25">
      <c r="D4" s="51"/>
      <c r="E4" s="51"/>
      <c r="F4" s="51"/>
      <c r="G4" s="51"/>
      <c r="H4" s="51"/>
      <c r="I4" s="51"/>
      <c r="J4" s="51"/>
      <c r="K4" s="51"/>
      <c r="L4" s="51"/>
      <c r="M4" s="51"/>
      <c r="N4" s="51"/>
      <c r="O4" s="51"/>
      <c r="P4" s="51"/>
      <c r="Q4" s="51"/>
      <c r="R4" s="51"/>
      <c r="S4" s="51"/>
      <c r="T4" s="51"/>
      <c r="U4" s="51"/>
      <c r="V4" s="51"/>
      <c r="W4" s="51"/>
    </row>
    <row r="5" spans="1:23" ht="30" x14ac:dyDescent="0.25">
      <c r="A5" s="12" t="s">
        <v>11</v>
      </c>
      <c r="B5" s="13"/>
      <c r="C5" s="14" t="s">
        <v>12</v>
      </c>
      <c r="D5" s="52"/>
      <c r="E5" s="52"/>
      <c r="F5" s="52"/>
      <c r="G5" s="52"/>
      <c r="H5" s="52"/>
      <c r="I5" s="52"/>
      <c r="J5" s="52"/>
      <c r="K5" s="52"/>
      <c r="L5" s="52"/>
      <c r="M5" s="52"/>
      <c r="N5" s="52"/>
      <c r="O5" s="52"/>
      <c r="P5" s="52"/>
      <c r="Q5" s="52"/>
      <c r="R5" s="52"/>
      <c r="S5" s="52"/>
      <c r="T5" s="52"/>
      <c r="U5" s="52"/>
      <c r="V5" s="52"/>
      <c r="W5" s="52"/>
    </row>
    <row r="6" spans="1:23" s="38" customFormat="1" ht="34.5" customHeight="1" x14ac:dyDescent="0.25">
      <c r="A6" s="43" t="s">
        <v>43</v>
      </c>
      <c r="B6" s="43"/>
      <c r="C6" s="34"/>
      <c r="D6" s="35"/>
      <c r="E6" s="35"/>
      <c r="F6" s="35"/>
      <c r="G6" s="35"/>
      <c r="H6" s="35"/>
      <c r="I6" s="35"/>
      <c r="J6" s="35"/>
      <c r="K6" s="35"/>
      <c r="L6" s="35"/>
      <c r="M6" s="35"/>
      <c r="N6" s="35"/>
      <c r="O6" s="35"/>
      <c r="P6" s="35"/>
      <c r="Q6" s="35"/>
      <c r="R6" s="35"/>
      <c r="S6" s="35"/>
      <c r="T6" s="35"/>
      <c r="U6" s="35"/>
      <c r="V6" s="35"/>
      <c r="W6" s="35"/>
    </row>
    <row r="7" spans="1:23" x14ac:dyDescent="0.25">
      <c r="A7" s="23" t="s">
        <v>13</v>
      </c>
      <c r="B7" s="8" t="s">
        <v>44</v>
      </c>
      <c r="C7" s="47">
        <v>20</v>
      </c>
      <c r="D7" s="44"/>
      <c r="E7" s="44"/>
      <c r="F7" s="44"/>
      <c r="G7" s="44"/>
      <c r="H7" s="44"/>
      <c r="I7" s="44"/>
      <c r="J7" s="44"/>
      <c r="K7" s="44"/>
      <c r="L7" s="44"/>
      <c r="M7" s="44"/>
      <c r="N7" s="44"/>
      <c r="O7" s="44"/>
      <c r="P7" s="44"/>
      <c r="Q7" s="44"/>
      <c r="R7" s="44"/>
      <c r="S7" s="44"/>
      <c r="T7" s="44"/>
      <c r="U7" s="44"/>
      <c r="V7" s="44"/>
      <c r="W7" s="44"/>
    </row>
    <row r="8" spans="1:23" x14ac:dyDescent="0.25">
      <c r="A8" s="23" t="s">
        <v>13</v>
      </c>
      <c r="B8" s="8" t="s">
        <v>45</v>
      </c>
      <c r="C8" s="48"/>
      <c r="D8" s="45"/>
      <c r="E8" s="45"/>
      <c r="F8" s="45"/>
      <c r="G8" s="45"/>
      <c r="H8" s="45"/>
      <c r="I8" s="45"/>
      <c r="J8" s="45"/>
      <c r="K8" s="45"/>
      <c r="L8" s="45"/>
      <c r="M8" s="45"/>
      <c r="N8" s="45"/>
      <c r="O8" s="45"/>
      <c r="P8" s="45"/>
      <c r="Q8" s="45"/>
      <c r="R8" s="45"/>
      <c r="S8" s="45"/>
      <c r="T8" s="45"/>
      <c r="U8" s="45"/>
      <c r="V8" s="45"/>
      <c r="W8" s="45"/>
    </row>
    <row r="9" spans="1:23" x14ac:dyDescent="0.25">
      <c r="A9" s="23" t="s">
        <v>13</v>
      </c>
      <c r="B9" s="8" t="s">
        <v>46</v>
      </c>
      <c r="C9" s="48"/>
      <c r="D9" s="45"/>
      <c r="E9" s="45"/>
      <c r="F9" s="45"/>
      <c r="G9" s="45"/>
      <c r="H9" s="45"/>
      <c r="I9" s="45"/>
      <c r="J9" s="45"/>
      <c r="K9" s="45"/>
      <c r="L9" s="45"/>
      <c r="M9" s="45"/>
      <c r="N9" s="45"/>
      <c r="O9" s="45"/>
      <c r="P9" s="45"/>
      <c r="Q9" s="45"/>
      <c r="R9" s="45"/>
      <c r="S9" s="45"/>
      <c r="T9" s="45"/>
      <c r="U9" s="45"/>
      <c r="V9" s="45"/>
      <c r="W9" s="45"/>
    </row>
    <row r="10" spans="1:23" x14ac:dyDescent="0.25">
      <c r="A10" s="23" t="s">
        <v>13</v>
      </c>
      <c r="B10" s="8" t="s">
        <v>47</v>
      </c>
      <c r="C10" s="48"/>
      <c r="D10" s="45"/>
      <c r="E10" s="45"/>
      <c r="F10" s="45"/>
      <c r="G10" s="45"/>
      <c r="H10" s="45"/>
      <c r="I10" s="45"/>
      <c r="J10" s="45"/>
      <c r="K10" s="45"/>
      <c r="L10" s="45"/>
      <c r="M10" s="45"/>
      <c r="N10" s="45"/>
      <c r="O10" s="45"/>
      <c r="P10" s="45"/>
      <c r="Q10" s="45"/>
      <c r="R10" s="45"/>
      <c r="S10" s="45"/>
      <c r="T10" s="45"/>
      <c r="U10" s="45"/>
      <c r="V10" s="45"/>
      <c r="W10" s="45"/>
    </row>
    <row r="11" spans="1:23" x14ac:dyDescent="0.25">
      <c r="A11" s="23" t="s">
        <v>13</v>
      </c>
      <c r="B11" s="8" t="s">
        <v>48</v>
      </c>
      <c r="C11" s="48"/>
      <c r="D11" s="45"/>
      <c r="E11" s="45"/>
      <c r="F11" s="45"/>
      <c r="G11" s="45"/>
      <c r="H11" s="45"/>
      <c r="I11" s="45"/>
      <c r="J11" s="45"/>
      <c r="K11" s="45"/>
      <c r="L11" s="45"/>
      <c r="M11" s="45"/>
      <c r="N11" s="45"/>
      <c r="O11" s="45"/>
      <c r="P11" s="45"/>
      <c r="Q11" s="45"/>
      <c r="R11" s="45"/>
      <c r="S11" s="45"/>
      <c r="T11" s="45"/>
      <c r="U11" s="45"/>
      <c r="V11" s="45"/>
      <c r="W11" s="45"/>
    </row>
    <row r="12" spans="1:23" x14ac:dyDescent="0.25">
      <c r="A12" s="23" t="s">
        <v>13</v>
      </c>
      <c r="B12" s="8" t="s">
        <v>49</v>
      </c>
      <c r="C12" s="48"/>
      <c r="D12" s="45"/>
      <c r="E12" s="45"/>
      <c r="F12" s="45"/>
      <c r="G12" s="45"/>
      <c r="H12" s="45"/>
      <c r="I12" s="45"/>
      <c r="J12" s="45"/>
      <c r="K12" s="45"/>
      <c r="L12" s="45"/>
      <c r="M12" s="45"/>
      <c r="N12" s="45"/>
      <c r="O12" s="45"/>
      <c r="P12" s="45"/>
      <c r="Q12" s="45"/>
      <c r="R12" s="45"/>
      <c r="S12" s="45"/>
      <c r="T12" s="45"/>
      <c r="U12" s="45"/>
      <c r="V12" s="45"/>
      <c r="W12" s="45"/>
    </row>
    <row r="13" spans="1:23" x14ac:dyDescent="0.25">
      <c r="A13" s="23" t="s">
        <v>13</v>
      </c>
      <c r="B13" s="8" t="s">
        <v>50</v>
      </c>
      <c r="C13" s="48"/>
      <c r="D13" s="45"/>
      <c r="E13" s="45"/>
      <c r="F13" s="45"/>
      <c r="G13" s="45"/>
      <c r="H13" s="45"/>
      <c r="I13" s="45"/>
      <c r="J13" s="45"/>
      <c r="K13" s="45"/>
      <c r="L13" s="45"/>
      <c r="M13" s="45"/>
      <c r="N13" s="45"/>
      <c r="O13" s="45"/>
      <c r="P13" s="45"/>
      <c r="Q13" s="45"/>
      <c r="R13" s="45"/>
      <c r="S13" s="45"/>
      <c r="T13" s="45"/>
      <c r="U13" s="45"/>
      <c r="V13" s="45"/>
      <c r="W13" s="45"/>
    </row>
    <row r="14" spans="1:23" s="38" customFormat="1" x14ac:dyDescent="0.25">
      <c r="A14" s="53" t="s">
        <v>51</v>
      </c>
      <c r="B14" s="53"/>
      <c r="C14" s="34"/>
      <c r="D14" s="41"/>
      <c r="E14" s="41"/>
      <c r="F14" s="41"/>
      <c r="G14" s="41"/>
      <c r="H14" s="41"/>
      <c r="I14" s="41"/>
      <c r="J14" s="41"/>
      <c r="K14" s="41"/>
      <c r="L14" s="41"/>
      <c r="M14" s="41"/>
      <c r="N14" s="41"/>
      <c r="O14" s="41"/>
      <c r="P14" s="41"/>
      <c r="Q14" s="41"/>
      <c r="R14" s="41"/>
      <c r="S14" s="41"/>
      <c r="T14" s="41"/>
      <c r="U14" s="41"/>
      <c r="V14" s="41"/>
      <c r="W14" s="41"/>
    </row>
    <row r="15" spans="1:23" x14ac:dyDescent="0.25">
      <c r="A15" s="23" t="s">
        <v>13</v>
      </c>
      <c r="B15" s="8" t="s">
        <v>52</v>
      </c>
      <c r="C15" s="47">
        <v>20</v>
      </c>
      <c r="D15" s="44"/>
      <c r="E15" s="44"/>
      <c r="F15" s="54"/>
      <c r="G15" s="54"/>
      <c r="H15" s="54"/>
      <c r="I15" s="54"/>
      <c r="J15" s="54"/>
      <c r="K15" s="54"/>
      <c r="L15" s="54"/>
      <c r="M15" s="54"/>
      <c r="N15" s="54"/>
      <c r="O15" s="54"/>
      <c r="P15" s="54"/>
      <c r="Q15" s="54"/>
      <c r="R15" s="54"/>
      <c r="S15" s="54"/>
      <c r="T15" s="54"/>
      <c r="U15" s="54"/>
      <c r="V15" s="54"/>
      <c r="W15" s="54"/>
    </row>
    <row r="16" spans="1:23" x14ac:dyDescent="0.25">
      <c r="A16" s="23" t="s">
        <v>13</v>
      </c>
      <c r="B16" s="8" t="s">
        <v>53</v>
      </c>
      <c r="C16" s="48"/>
      <c r="D16" s="45"/>
      <c r="E16" s="45"/>
      <c r="F16" s="45"/>
      <c r="G16" s="45"/>
      <c r="H16" s="45"/>
      <c r="I16" s="45"/>
      <c r="J16" s="45"/>
      <c r="K16" s="45"/>
      <c r="L16" s="45"/>
      <c r="M16" s="45"/>
      <c r="N16" s="45"/>
      <c r="O16" s="45"/>
      <c r="P16" s="45"/>
      <c r="Q16" s="45"/>
      <c r="R16" s="45"/>
      <c r="S16" s="45"/>
      <c r="T16" s="45"/>
      <c r="U16" s="45"/>
      <c r="V16" s="45"/>
      <c r="W16" s="45"/>
    </row>
    <row r="17" spans="1:23" ht="17.25" customHeight="1" x14ac:dyDescent="0.25">
      <c r="A17" s="23" t="s">
        <v>13</v>
      </c>
      <c r="B17" s="8" t="s">
        <v>54</v>
      </c>
      <c r="C17" s="48"/>
      <c r="D17" s="45"/>
      <c r="E17" s="45"/>
      <c r="F17" s="45"/>
      <c r="G17" s="45"/>
      <c r="H17" s="45"/>
      <c r="I17" s="45"/>
      <c r="J17" s="45"/>
      <c r="K17" s="45"/>
      <c r="L17" s="45"/>
      <c r="M17" s="45"/>
      <c r="N17" s="45"/>
      <c r="O17" s="45"/>
      <c r="P17" s="45"/>
      <c r="Q17" s="45"/>
      <c r="R17" s="45"/>
      <c r="S17" s="45"/>
      <c r="T17" s="45"/>
      <c r="U17" s="45"/>
      <c r="V17" s="45"/>
      <c r="W17" s="45"/>
    </row>
    <row r="18" spans="1:23" ht="30" x14ac:dyDescent="0.25">
      <c r="A18" s="23" t="s">
        <v>13</v>
      </c>
      <c r="B18" s="8" t="s">
        <v>55</v>
      </c>
      <c r="C18" s="48"/>
      <c r="D18" s="45"/>
      <c r="E18" s="45"/>
      <c r="F18" s="45"/>
      <c r="G18" s="45"/>
      <c r="H18" s="45"/>
      <c r="I18" s="45"/>
      <c r="J18" s="45"/>
      <c r="K18" s="45"/>
      <c r="L18" s="45"/>
      <c r="M18" s="45"/>
      <c r="N18" s="45"/>
      <c r="O18" s="45"/>
      <c r="P18" s="45"/>
      <c r="Q18" s="45"/>
      <c r="R18" s="45"/>
      <c r="S18" s="45"/>
      <c r="T18" s="45"/>
      <c r="U18" s="45"/>
      <c r="V18" s="45"/>
      <c r="W18" s="45"/>
    </row>
    <row r="19" spans="1:23" ht="18.75" customHeight="1" x14ac:dyDescent="0.25">
      <c r="A19" s="23" t="s">
        <v>13</v>
      </c>
      <c r="B19" s="8" t="s">
        <v>57</v>
      </c>
      <c r="C19" s="48"/>
      <c r="D19" s="45"/>
      <c r="E19" s="45"/>
      <c r="F19" s="45"/>
      <c r="G19" s="45"/>
      <c r="H19" s="45"/>
      <c r="I19" s="45"/>
      <c r="J19" s="45"/>
      <c r="K19" s="45"/>
      <c r="L19" s="45"/>
      <c r="M19" s="45"/>
      <c r="N19" s="45"/>
      <c r="O19" s="45"/>
      <c r="P19" s="45"/>
      <c r="Q19" s="45"/>
      <c r="R19" s="45"/>
      <c r="S19" s="45"/>
      <c r="T19" s="45"/>
      <c r="U19" s="45"/>
      <c r="V19" s="45"/>
      <c r="W19" s="45"/>
    </row>
    <row r="20" spans="1:23" ht="32.25" customHeight="1" x14ac:dyDescent="0.25">
      <c r="A20" s="23" t="s">
        <v>13</v>
      </c>
      <c r="B20" s="8" t="s">
        <v>56</v>
      </c>
      <c r="C20" s="48"/>
      <c r="D20" s="45"/>
      <c r="E20" s="45"/>
      <c r="F20" s="45"/>
      <c r="G20" s="45"/>
      <c r="H20" s="45"/>
      <c r="I20" s="45"/>
      <c r="J20" s="45"/>
      <c r="K20" s="45"/>
      <c r="L20" s="45"/>
      <c r="M20" s="45"/>
      <c r="N20" s="45"/>
      <c r="O20" s="45"/>
      <c r="P20" s="45"/>
      <c r="Q20" s="45"/>
      <c r="R20" s="45"/>
      <c r="S20" s="45"/>
      <c r="T20" s="45"/>
      <c r="U20" s="45"/>
      <c r="V20" s="45"/>
      <c r="W20" s="45"/>
    </row>
    <row r="21" spans="1:23" x14ac:dyDescent="0.25">
      <c r="A21" s="23" t="s">
        <v>13</v>
      </c>
      <c r="B21" s="8" t="s">
        <v>58</v>
      </c>
      <c r="C21" s="48"/>
      <c r="D21" s="45"/>
      <c r="E21" s="45"/>
      <c r="F21" s="45"/>
      <c r="G21" s="45"/>
      <c r="H21" s="45"/>
      <c r="I21" s="45"/>
      <c r="J21" s="45"/>
      <c r="K21" s="45"/>
      <c r="L21" s="45"/>
      <c r="M21" s="45"/>
      <c r="N21" s="45"/>
      <c r="O21" s="45"/>
      <c r="P21" s="45"/>
      <c r="Q21" s="45"/>
      <c r="R21" s="45"/>
      <c r="S21" s="45"/>
      <c r="T21" s="45"/>
      <c r="U21" s="45"/>
      <c r="V21" s="45"/>
      <c r="W21" s="45"/>
    </row>
    <row r="22" spans="1:23" x14ac:dyDescent="0.25">
      <c r="A22" s="23" t="s">
        <v>13</v>
      </c>
      <c r="B22" s="8" t="s">
        <v>50</v>
      </c>
      <c r="C22" s="48"/>
      <c r="D22" s="45"/>
      <c r="E22" s="45"/>
      <c r="F22" s="46"/>
      <c r="G22" s="46"/>
      <c r="H22" s="46"/>
      <c r="I22" s="46"/>
      <c r="J22" s="46"/>
      <c r="K22" s="46"/>
      <c r="L22" s="46"/>
      <c r="M22" s="46"/>
      <c r="N22" s="46"/>
      <c r="O22" s="46"/>
      <c r="P22" s="46"/>
      <c r="Q22" s="46"/>
      <c r="R22" s="46"/>
      <c r="S22" s="46"/>
      <c r="T22" s="46"/>
      <c r="U22" s="46"/>
      <c r="V22" s="46"/>
      <c r="W22" s="46"/>
    </row>
    <row r="23" spans="1:23" s="38" customFormat="1" x14ac:dyDescent="0.25">
      <c r="A23" s="53" t="s">
        <v>59</v>
      </c>
      <c r="B23" s="53"/>
      <c r="C23" s="34"/>
      <c r="D23" s="41"/>
      <c r="E23" s="41"/>
      <c r="F23" s="41"/>
      <c r="G23" s="41"/>
      <c r="H23" s="41"/>
      <c r="I23" s="41"/>
      <c r="J23" s="41"/>
      <c r="K23" s="41"/>
      <c r="L23" s="41"/>
      <c r="M23" s="41"/>
      <c r="N23" s="41"/>
      <c r="O23" s="41"/>
      <c r="P23" s="41"/>
      <c r="Q23" s="41"/>
      <c r="R23" s="41"/>
      <c r="S23" s="41"/>
      <c r="T23" s="41"/>
      <c r="U23" s="41"/>
      <c r="V23" s="41"/>
      <c r="W23" s="41"/>
    </row>
    <row r="24" spans="1:23" ht="45" x14ac:dyDescent="0.25">
      <c r="A24" s="23" t="s">
        <v>13</v>
      </c>
      <c r="B24" s="8" t="s">
        <v>60</v>
      </c>
      <c r="C24" s="47">
        <v>18</v>
      </c>
      <c r="D24" s="44"/>
      <c r="E24" s="44"/>
      <c r="F24" s="44"/>
      <c r="G24" s="44"/>
      <c r="H24" s="44"/>
      <c r="I24" s="44"/>
      <c r="J24" s="44"/>
      <c r="K24" s="44"/>
      <c r="L24" s="44"/>
      <c r="M24" s="44"/>
      <c r="N24" s="44"/>
      <c r="O24" s="44"/>
      <c r="P24" s="44"/>
      <c r="Q24" s="44"/>
      <c r="R24" s="44"/>
      <c r="S24" s="44"/>
      <c r="T24" s="44"/>
      <c r="U24" s="44"/>
      <c r="V24" s="44"/>
      <c r="W24" s="44"/>
    </row>
    <row r="25" spans="1:23" x14ac:dyDescent="0.25">
      <c r="A25" s="23" t="s">
        <v>13</v>
      </c>
      <c r="B25" s="8" t="s">
        <v>61</v>
      </c>
      <c r="C25" s="48"/>
      <c r="D25" s="45"/>
      <c r="E25" s="45"/>
      <c r="F25" s="45"/>
      <c r="G25" s="45"/>
      <c r="H25" s="45"/>
      <c r="I25" s="45"/>
      <c r="J25" s="45"/>
      <c r="K25" s="45"/>
      <c r="L25" s="45"/>
      <c r="M25" s="45"/>
      <c r="N25" s="45"/>
      <c r="O25" s="45"/>
      <c r="P25" s="45"/>
      <c r="Q25" s="45"/>
      <c r="R25" s="45"/>
      <c r="S25" s="45"/>
      <c r="T25" s="45"/>
      <c r="U25" s="45"/>
      <c r="V25" s="45"/>
      <c r="W25" s="45"/>
    </row>
    <row r="26" spans="1:23" x14ac:dyDescent="0.25">
      <c r="A26" s="23" t="s">
        <v>13</v>
      </c>
      <c r="B26" s="8" t="s">
        <v>62</v>
      </c>
      <c r="C26" s="48"/>
      <c r="D26" s="45"/>
      <c r="E26" s="45"/>
      <c r="F26" s="45"/>
      <c r="G26" s="45"/>
      <c r="H26" s="45"/>
      <c r="I26" s="45"/>
      <c r="J26" s="45"/>
      <c r="K26" s="45"/>
      <c r="L26" s="45"/>
      <c r="M26" s="45"/>
      <c r="N26" s="45"/>
      <c r="O26" s="45"/>
      <c r="P26" s="45"/>
      <c r="Q26" s="45"/>
      <c r="R26" s="45"/>
      <c r="S26" s="45"/>
      <c r="T26" s="45"/>
      <c r="U26" s="45"/>
      <c r="V26" s="45"/>
      <c r="W26" s="45"/>
    </row>
    <row r="27" spans="1:23" x14ac:dyDescent="0.25">
      <c r="A27" s="23" t="s">
        <v>13</v>
      </c>
      <c r="B27" s="8" t="s">
        <v>63</v>
      </c>
      <c r="C27" s="48"/>
      <c r="D27" s="45"/>
      <c r="E27" s="45"/>
      <c r="F27" s="45"/>
      <c r="G27" s="45"/>
      <c r="H27" s="45"/>
      <c r="I27" s="45"/>
      <c r="J27" s="45"/>
      <c r="K27" s="45"/>
      <c r="L27" s="45"/>
      <c r="M27" s="45"/>
      <c r="N27" s="45"/>
      <c r="O27" s="45"/>
      <c r="P27" s="45"/>
      <c r="Q27" s="45"/>
      <c r="R27" s="45"/>
      <c r="S27" s="45"/>
      <c r="T27" s="45"/>
      <c r="U27" s="45"/>
      <c r="V27" s="45"/>
      <c r="W27" s="45"/>
    </row>
    <row r="28" spans="1:23" ht="30" x14ac:dyDescent="0.25">
      <c r="A28" s="23" t="s">
        <v>13</v>
      </c>
      <c r="B28" s="8" t="s">
        <v>64</v>
      </c>
      <c r="C28" s="48"/>
      <c r="D28" s="45"/>
      <c r="E28" s="45"/>
      <c r="F28" s="45"/>
      <c r="G28" s="45"/>
      <c r="H28" s="45"/>
      <c r="I28" s="45"/>
      <c r="J28" s="45"/>
      <c r="K28" s="45"/>
      <c r="L28" s="45"/>
      <c r="M28" s="45"/>
      <c r="N28" s="45"/>
      <c r="O28" s="45"/>
      <c r="P28" s="45"/>
      <c r="Q28" s="45"/>
      <c r="R28" s="45"/>
      <c r="S28" s="45"/>
      <c r="T28" s="45"/>
      <c r="U28" s="45"/>
      <c r="V28" s="45"/>
      <c r="W28" s="45"/>
    </row>
    <row r="29" spans="1:23" s="38" customFormat="1" x14ac:dyDescent="0.25">
      <c r="A29" s="36" t="s">
        <v>65</v>
      </c>
      <c r="B29" s="37"/>
      <c r="C29" s="34"/>
      <c r="D29" s="41"/>
      <c r="E29" s="41"/>
      <c r="F29" s="41"/>
      <c r="G29" s="41"/>
      <c r="H29" s="41"/>
      <c r="I29" s="41"/>
      <c r="J29" s="41"/>
      <c r="K29" s="41"/>
      <c r="L29" s="41"/>
      <c r="M29" s="41"/>
      <c r="N29" s="41"/>
      <c r="O29" s="41"/>
      <c r="P29" s="41"/>
      <c r="Q29" s="41"/>
      <c r="R29" s="41"/>
      <c r="S29" s="41"/>
      <c r="T29" s="41"/>
      <c r="U29" s="41"/>
      <c r="V29" s="41"/>
      <c r="W29" s="41"/>
    </row>
    <row r="30" spans="1:23" ht="30" x14ac:dyDescent="0.25">
      <c r="A30" s="23" t="s">
        <v>13</v>
      </c>
      <c r="B30" s="8" t="s">
        <v>66</v>
      </c>
      <c r="C30" s="47">
        <v>9</v>
      </c>
      <c r="D30" s="54"/>
      <c r="E30" s="54"/>
      <c r="F30" s="54"/>
      <c r="G30" s="54"/>
      <c r="H30" s="54"/>
      <c r="I30" s="54"/>
      <c r="J30" s="54"/>
      <c r="K30" s="54"/>
      <c r="L30" s="54"/>
      <c r="M30" s="54"/>
      <c r="N30" s="54"/>
      <c r="O30" s="54"/>
      <c r="P30" s="54"/>
      <c r="Q30" s="54"/>
      <c r="R30" s="54"/>
      <c r="S30" s="54"/>
      <c r="T30" s="54"/>
      <c r="U30" s="54"/>
      <c r="V30" s="54"/>
      <c r="W30" s="54"/>
    </row>
    <row r="31" spans="1:23" x14ac:dyDescent="0.25">
      <c r="A31" s="23" t="s">
        <v>13</v>
      </c>
      <c r="B31" s="8" t="s">
        <v>67</v>
      </c>
      <c r="C31" s="48"/>
      <c r="D31" s="46"/>
      <c r="E31" s="46"/>
      <c r="F31" s="46"/>
      <c r="G31" s="46"/>
      <c r="H31" s="46"/>
      <c r="I31" s="46"/>
      <c r="J31" s="46"/>
      <c r="K31" s="46"/>
      <c r="L31" s="46"/>
      <c r="M31" s="46"/>
      <c r="N31" s="46"/>
      <c r="O31" s="46"/>
      <c r="P31" s="46"/>
      <c r="Q31" s="46"/>
      <c r="R31" s="46"/>
      <c r="S31" s="46"/>
      <c r="T31" s="46"/>
      <c r="U31" s="46"/>
      <c r="V31" s="46"/>
      <c r="W31" s="46"/>
    </row>
    <row r="32" spans="1:23" s="38" customFormat="1" x14ac:dyDescent="0.25">
      <c r="A32" s="36"/>
      <c r="B32" s="37"/>
      <c r="C32" s="34"/>
      <c r="D32" s="41"/>
      <c r="E32" s="41"/>
      <c r="F32" s="41"/>
      <c r="G32" s="41"/>
      <c r="H32" s="41"/>
      <c r="I32" s="41"/>
      <c r="J32" s="41"/>
      <c r="K32" s="41"/>
      <c r="L32" s="41"/>
      <c r="M32" s="41"/>
      <c r="N32" s="41"/>
      <c r="O32" s="41"/>
      <c r="P32" s="41"/>
      <c r="Q32" s="41"/>
      <c r="R32" s="41"/>
      <c r="S32" s="41"/>
      <c r="T32" s="41"/>
      <c r="U32" s="41"/>
      <c r="V32" s="41"/>
      <c r="W32" s="41"/>
    </row>
    <row r="33" spans="1:23" x14ac:dyDescent="0.25">
      <c r="A33" s="23" t="s">
        <v>13</v>
      </c>
      <c r="B33" s="8" t="s">
        <v>68</v>
      </c>
      <c r="C33" s="29">
        <v>3</v>
      </c>
      <c r="D33" s="40"/>
      <c r="E33" s="40"/>
      <c r="F33" s="40"/>
      <c r="G33" s="40"/>
      <c r="H33" s="40"/>
      <c r="I33" s="40"/>
      <c r="J33" s="40"/>
      <c r="K33" s="40"/>
      <c r="L33" s="40"/>
      <c r="M33" s="40"/>
      <c r="N33" s="40"/>
      <c r="O33" s="40"/>
      <c r="P33" s="40"/>
      <c r="Q33" s="40"/>
      <c r="R33" s="40"/>
      <c r="S33" s="40"/>
      <c r="T33" s="40"/>
      <c r="U33" s="40"/>
      <c r="V33" s="40"/>
      <c r="W33" s="40"/>
    </row>
    <row r="34" spans="1:23" x14ac:dyDescent="0.25">
      <c r="A34" s="10" t="s">
        <v>14</v>
      </c>
      <c r="B34" s="10"/>
      <c r="C34" s="11">
        <f t="shared" ref="C34:W34" si="0">SUM(C6:C33)</f>
        <v>70</v>
      </c>
      <c r="D34" s="39">
        <f t="shared" si="0"/>
        <v>0</v>
      </c>
      <c r="E34" s="39">
        <f t="shared" si="0"/>
        <v>0</v>
      </c>
      <c r="F34" s="39">
        <f t="shared" si="0"/>
        <v>0</v>
      </c>
      <c r="G34" s="39">
        <f t="shared" si="0"/>
        <v>0</v>
      </c>
      <c r="H34" s="39">
        <f t="shared" si="0"/>
        <v>0</v>
      </c>
      <c r="I34" s="39">
        <f t="shared" si="0"/>
        <v>0</v>
      </c>
      <c r="J34" s="39">
        <f t="shared" si="0"/>
        <v>0</v>
      </c>
      <c r="K34" s="39">
        <f t="shared" si="0"/>
        <v>0</v>
      </c>
      <c r="L34" s="39">
        <f t="shared" si="0"/>
        <v>0</v>
      </c>
      <c r="M34" s="39">
        <f t="shared" si="0"/>
        <v>0</v>
      </c>
      <c r="N34" s="39">
        <f t="shared" si="0"/>
        <v>0</v>
      </c>
      <c r="O34" s="39">
        <f t="shared" si="0"/>
        <v>0</v>
      </c>
      <c r="P34" s="39">
        <f t="shared" si="0"/>
        <v>0</v>
      </c>
      <c r="Q34" s="39">
        <f t="shared" si="0"/>
        <v>0</v>
      </c>
      <c r="R34" s="39">
        <f t="shared" si="0"/>
        <v>0</v>
      </c>
      <c r="S34" s="39">
        <f t="shared" si="0"/>
        <v>0</v>
      </c>
      <c r="T34" s="39">
        <f t="shared" si="0"/>
        <v>0</v>
      </c>
      <c r="U34" s="39">
        <f t="shared" si="0"/>
        <v>0</v>
      </c>
      <c r="V34" s="39">
        <f t="shared" si="0"/>
        <v>0</v>
      </c>
      <c r="W34" s="39">
        <f t="shared" si="0"/>
        <v>0</v>
      </c>
    </row>
    <row r="36" spans="1:23" x14ac:dyDescent="0.25">
      <c r="A36" t="s">
        <v>15</v>
      </c>
      <c r="B36" t="s">
        <v>16</v>
      </c>
    </row>
    <row r="37" spans="1:23" x14ac:dyDescent="0.25">
      <c r="B37" t="s">
        <v>17</v>
      </c>
    </row>
  </sheetData>
  <sheetProtection algorithmName="SHA-512" hashValue="04Lo1zLoZpTDglVhAH1m5YHasLxANMyBKtgRfee+L2WvGuUCrNV0E4ImHIiM5cYxUXvu9c4Dd/VhoWDUxwdhhA==" saltValue="LsL2Iw3cp0cPvUbKOeXNIQ==" spinCount="100000" sheet="1" selectLockedCells="1"/>
  <mergeCells count="107">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3"/>
    <mergeCell ref="Q7:Q13"/>
    <mergeCell ref="H7:H13"/>
    <mergeCell ref="I7:I13"/>
    <mergeCell ref="J7:J13"/>
    <mergeCell ref="K7:K13"/>
    <mergeCell ref="L7:L13"/>
    <mergeCell ref="W7:W13"/>
    <mergeCell ref="C15:C22"/>
    <mergeCell ref="D15:D22"/>
    <mergeCell ref="E15:E22"/>
    <mergeCell ref="F15:F22"/>
    <mergeCell ref="G15:G22"/>
    <mergeCell ref="H15:H22"/>
    <mergeCell ref="I15:I22"/>
    <mergeCell ref="J15:J22"/>
    <mergeCell ref="K15:K22"/>
    <mergeCell ref="L15:L22"/>
    <mergeCell ref="M15:M22"/>
    <mergeCell ref="N15:N22"/>
    <mergeCell ref="O15:O22"/>
    <mergeCell ref="P15:P22"/>
    <mergeCell ref="Q15:Q22"/>
    <mergeCell ref="R7:R13"/>
    <mergeCell ref="S7:S13"/>
    <mergeCell ref="T7:T13"/>
    <mergeCell ref="W15:W22"/>
    <mergeCell ref="R15:R22"/>
    <mergeCell ref="S15:S22"/>
    <mergeCell ref="T15:T22"/>
    <mergeCell ref="C24:C28"/>
    <mergeCell ref="D24:D28"/>
    <mergeCell ref="E24:E28"/>
    <mergeCell ref="F24:F28"/>
    <mergeCell ref="G24:G28"/>
    <mergeCell ref="H24:H28"/>
    <mergeCell ref="I24:I28"/>
    <mergeCell ref="J24:J28"/>
    <mergeCell ref="K24:K28"/>
    <mergeCell ref="W24:W28"/>
    <mergeCell ref="C30:C31"/>
    <mergeCell ref="D30:D31"/>
    <mergeCell ref="E30:E31"/>
    <mergeCell ref="F30:F31"/>
    <mergeCell ref="G30:G31"/>
    <mergeCell ref="H30:H31"/>
    <mergeCell ref="I30:I31"/>
    <mergeCell ref="J30:J31"/>
    <mergeCell ref="K30:K31"/>
    <mergeCell ref="L30:L31"/>
    <mergeCell ref="M30:M31"/>
    <mergeCell ref="N30:N31"/>
    <mergeCell ref="O30:O31"/>
    <mergeCell ref="P30:P31"/>
    <mergeCell ref="Q30:Q31"/>
    <mergeCell ref="R24:R28"/>
    <mergeCell ref="S24:S28"/>
    <mergeCell ref="T24:T28"/>
    <mergeCell ref="U24:U28"/>
    <mergeCell ref="V24:V28"/>
    <mergeCell ref="W30:W31"/>
    <mergeCell ref="L24:L28"/>
    <mergeCell ref="M24:M28"/>
    <mergeCell ref="A6:B6"/>
    <mergeCell ref="A14:B14"/>
    <mergeCell ref="A23:B23"/>
    <mergeCell ref="U30:U31"/>
    <mergeCell ref="V30:V31"/>
    <mergeCell ref="R30:R31"/>
    <mergeCell ref="S30:S31"/>
    <mergeCell ref="T30:T31"/>
    <mergeCell ref="U15:U22"/>
    <mergeCell ref="V15:V22"/>
    <mergeCell ref="U7:U13"/>
    <mergeCell ref="V7:V13"/>
    <mergeCell ref="M7:M13"/>
    <mergeCell ref="N7:N13"/>
    <mergeCell ref="O7:O13"/>
    <mergeCell ref="C7:C13"/>
    <mergeCell ref="D7:D13"/>
    <mergeCell ref="E7:E13"/>
    <mergeCell ref="F7:F13"/>
    <mergeCell ref="G7:G13"/>
    <mergeCell ref="N24:N28"/>
    <mergeCell ref="O24:O28"/>
    <mergeCell ref="P24:P28"/>
    <mergeCell ref="Q24:Q28"/>
  </mergeCells>
  <conditionalFormatting sqref="D7 D30:G30">
    <cfRule type="expression" dxfId="24" priority="228">
      <formula>D7&gt;$C7</formula>
    </cfRule>
  </conditionalFormatting>
  <conditionalFormatting sqref="D6">
    <cfRule type="expression" dxfId="23" priority="188">
      <formula>D6&gt;$C6</formula>
    </cfRule>
  </conditionalFormatting>
  <conditionalFormatting sqref="E6:W6">
    <cfRule type="expression" dxfId="22" priority="187">
      <formula>E6&gt;$C6</formula>
    </cfRule>
  </conditionalFormatting>
  <conditionalFormatting sqref="D14">
    <cfRule type="expression" dxfId="21" priority="186">
      <formula>D14&gt;$C14</formula>
    </cfRule>
  </conditionalFormatting>
  <conditionalFormatting sqref="E14:W14">
    <cfRule type="expression" dxfId="20" priority="185">
      <formula>E14&gt;$C14</formula>
    </cfRule>
  </conditionalFormatting>
  <conditionalFormatting sqref="D23">
    <cfRule type="expression" dxfId="19" priority="184">
      <formula>D23&gt;$C23</formula>
    </cfRule>
  </conditionalFormatting>
  <conditionalFormatting sqref="E23:W23">
    <cfRule type="expression" dxfId="18" priority="183">
      <formula>E23&gt;$C23</formula>
    </cfRule>
  </conditionalFormatting>
  <conditionalFormatting sqref="D29">
    <cfRule type="expression" dxfId="17" priority="182">
      <formula>D29&gt;$C29</formula>
    </cfRule>
  </conditionalFormatting>
  <conditionalFormatting sqref="E29:W29">
    <cfRule type="expression" dxfId="16" priority="181">
      <formula>E29&gt;$C29</formula>
    </cfRule>
  </conditionalFormatting>
  <conditionalFormatting sqref="D32">
    <cfRule type="expression" dxfId="15" priority="180">
      <formula>D32&gt;$C32</formula>
    </cfRule>
  </conditionalFormatting>
  <conditionalFormatting sqref="E32:W32">
    <cfRule type="expression" dxfId="14" priority="179">
      <formula>E32&gt;$C32</formula>
    </cfRule>
  </conditionalFormatting>
  <conditionalFormatting sqref="D15">
    <cfRule type="expression" dxfId="13" priority="168">
      <formula>D15&gt;$C15</formula>
    </cfRule>
  </conditionalFormatting>
  <conditionalFormatting sqref="E15">
    <cfRule type="expression" dxfId="12" priority="167">
      <formula>E15&gt;$C15</formula>
    </cfRule>
  </conditionalFormatting>
  <conditionalFormatting sqref="D24">
    <cfRule type="expression" dxfId="11" priority="148">
      <formula>D24&gt;$C24</formula>
    </cfRule>
  </conditionalFormatting>
  <conditionalFormatting sqref="D30:F30">
    <cfRule type="expression" dxfId="10" priority="128">
      <formula>D30&gt;$C30</formula>
    </cfRule>
  </conditionalFormatting>
  <conditionalFormatting sqref="G30">
    <cfRule type="expression" dxfId="9" priority="125">
      <formula>G30&gt;$C30</formula>
    </cfRule>
  </conditionalFormatting>
  <conditionalFormatting sqref="D33">
    <cfRule type="expression" dxfId="8" priority="108">
      <formula>D33&gt;$C33</formula>
    </cfRule>
  </conditionalFormatting>
  <conditionalFormatting sqref="E7">
    <cfRule type="expression" dxfId="7" priority="8">
      <formula>E7&gt;$C7</formula>
    </cfRule>
  </conditionalFormatting>
  <conditionalFormatting sqref="F7:W7">
    <cfRule type="expression" dxfId="6" priority="7">
      <formula>F7&gt;$C7</formula>
    </cfRule>
  </conditionalFormatting>
  <conditionalFormatting sqref="F15:W15">
    <cfRule type="expression" dxfId="5" priority="6">
      <formula>F15&gt;$C15</formula>
    </cfRule>
  </conditionalFormatting>
  <conditionalFormatting sqref="E33:W33">
    <cfRule type="expression" dxfId="4" priority="4">
      <formula>E33&gt;$C33</formula>
    </cfRule>
  </conditionalFormatting>
  <conditionalFormatting sqref="H30:W30">
    <cfRule type="expression" dxfId="3" priority="3">
      <formula>H30&gt;$C30</formula>
    </cfRule>
  </conditionalFormatting>
  <conditionalFormatting sqref="H30:W30">
    <cfRule type="expression" dxfId="2" priority="2">
      <formula>H30&gt;$C30</formula>
    </cfRule>
  </conditionalFormatting>
  <conditionalFormatting sqref="E24:W24">
    <cfRule type="expression" dxfId="1" priority="1">
      <formula>E24&gt;$C24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7" sqref="I1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18</v>
      </c>
    </row>
    <row r="2" spans="1:9" ht="21" x14ac:dyDescent="0.35">
      <c r="A2" s="16" t="s">
        <v>19</v>
      </c>
    </row>
    <row r="4" spans="1:9" ht="18.75" x14ac:dyDescent="0.3">
      <c r="A4" s="2" t="str">
        <f>Learners!A1</f>
        <v>Restaurant Skills 5N2080 updated Feb 2021</v>
      </c>
    </row>
    <row r="6" spans="1:9" x14ac:dyDescent="0.25">
      <c r="A6" s="18" t="s">
        <v>7</v>
      </c>
      <c r="B6" s="18" t="s">
        <v>9</v>
      </c>
      <c r="C6" s="18" t="s">
        <v>8</v>
      </c>
      <c r="D6" s="19" t="s">
        <v>20</v>
      </c>
      <c r="E6" s="19" t="s">
        <v>21</v>
      </c>
      <c r="F6" s="19" t="s">
        <v>22</v>
      </c>
      <c r="G6" s="19" t="s">
        <v>23</v>
      </c>
      <c r="H6" s="19" t="s">
        <v>24</v>
      </c>
      <c r="I6" s="19" t="s">
        <v>25</v>
      </c>
    </row>
    <row r="7" spans="1:9" ht="23.25" customHeight="1" x14ac:dyDescent="0.25">
      <c r="A7" s="22">
        <v>1</v>
      </c>
      <c r="B7" s="24" t="str">
        <f>IF(Learners!C11="","",Learners!C11)</f>
        <v/>
      </c>
      <c r="C7" s="24" t="str">
        <f>IF(Learners!B11="","",Learners!B11)</f>
        <v/>
      </c>
      <c r="D7" s="22" t="str">
        <f>IF(Learners!D$11="","",Learners!D$11)</f>
        <v/>
      </c>
      <c r="E7" s="22">
        <f>Project!$D$21</f>
        <v>0</v>
      </c>
      <c r="F7" s="22">
        <f>'Skills Demo'!$D$34</f>
        <v>0</v>
      </c>
      <c r="G7" s="22" t="str">
        <f t="shared" ref="G7:G26" si="0">IF(B7="","",SUM(E7:F7))</f>
        <v/>
      </c>
      <c r="H7" s="22" t="str">
        <f>IF(G7="","",IF(G7&gt;79,"D",IF(G7&gt;64,"M", IF(G7&gt;49,"P",IF(G7&lt;50,"U")))))</f>
        <v/>
      </c>
      <c r="I7" s="25"/>
    </row>
    <row r="8" spans="1:9" ht="23.25" customHeight="1" x14ac:dyDescent="0.25">
      <c r="A8" s="26">
        <v>2</v>
      </c>
      <c r="B8" s="27" t="str">
        <f>IF(Learners!C12="","",Learners!C12)</f>
        <v/>
      </c>
      <c r="C8" s="27" t="str">
        <f>IF(Learners!B12="","",Learners!B12)</f>
        <v/>
      </c>
      <c r="D8" s="26" t="str">
        <f>IF(Learners!D12="","",Learners!D12)</f>
        <v/>
      </c>
      <c r="E8" s="33">
        <f>Project!$E$21</f>
        <v>0</v>
      </c>
      <c r="F8" s="26">
        <f>'Skills Demo'!$E$34</f>
        <v>0</v>
      </c>
      <c r="G8" s="26" t="str">
        <f t="shared" si="0"/>
        <v/>
      </c>
      <c r="H8" s="21" t="str">
        <f t="shared" ref="H8:H26" si="1">IF(G8="","",IF(G8&gt;79,"D",IF(G8&gt;64,"M", IF(G8&gt;49,"P",IF(G8&lt;50,"U")))))</f>
        <v/>
      </c>
      <c r="I8" s="28"/>
    </row>
    <row r="9" spans="1:9" ht="23.25" customHeight="1" x14ac:dyDescent="0.25">
      <c r="A9" s="22">
        <v>3</v>
      </c>
      <c r="B9" s="24" t="str">
        <f>IF(Learners!C13="","",Learners!C13)</f>
        <v/>
      </c>
      <c r="C9" s="24" t="str">
        <f>IF(Learners!B13="","",Learners!B13)</f>
        <v/>
      </c>
      <c r="D9" s="22" t="str">
        <f>IF(Learners!D13="","",Learners!D13)</f>
        <v/>
      </c>
      <c r="E9" s="22">
        <f>Project!$F$21</f>
        <v>0</v>
      </c>
      <c r="F9" s="22">
        <f>'Skills Demo'!$F$34</f>
        <v>0</v>
      </c>
      <c r="G9" s="22" t="str">
        <f t="shared" si="0"/>
        <v/>
      </c>
      <c r="H9" s="22" t="str">
        <f t="shared" si="1"/>
        <v/>
      </c>
      <c r="I9" s="25"/>
    </row>
    <row r="10" spans="1:9" ht="23.25" customHeight="1" x14ac:dyDescent="0.25">
      <c r="A10" s="26">
        <v>4</v>
      </c>
      <c r="B10" s="27" t="str">
        <f>IF(Learners!C14="","",Learners!C14)</f>
        <v/>
      </c>
      <c r="C10" s="27" t="str">
        <f>IF(Learners!B14="","",Learners!B14)</f>
        <v/>
      </c>
      <c r="D10" s="26" t="str">
        <f>IF(Learners!D14="","",Learners!D14)</f>
        <v/>
      </c>
      <c r="E10" s="33">
        <f>Project!$G$21</f>
        <v>0</v>
      </c>
      <c r="F10" s="26">
        <f>'Skills Demo'!$G$34</f>
        <v>0</v>
      </c>
      <c r="G10" s="26" t="str">
        <f t="shared" si="0"/>
        <v/>
      </c>
      <c r="H10" s="21" t="str">
        <f t="shared" si="1"/>
        <v/>
      </c>
      <c r="I10" s="28"/>
    </row>
    <row r="11" spans="1:9" ht="23.25" customHeight="1" x14ac:dyDescent="0.25">
      <c r="A11" s="22">
        <v>5</v>
      </c>
      <c r="B11" s="24" t="str">
        <f>IF(Learners!C15="","",Learners!C15)</f>
        <v/>
      </c>
      <c r="C11" s="24" t="str">
        <f>IF(Learners!B15="","",Learners!B15)</f>
        <v/>
      </c>
      <c r="D11" s="22" t="str">
        <f>IF(Learners!D15="","",Learners!D15)</f>
        <v/>
      </c>
      <c r="E11" s="22">
        <f>Project!$H$21</f>
        <v>0</v>
      </c>
      <c r="F11" s="22">
        <f>'Skills Demo'!$H$34</f>
        <v>0</v>
      </c>
      <c r="G11" s="22" t="str">
        <f t="shared" si="0"/>
        <v/>
      </c>
      <c r="H11" s="22" t="str">
        <f t="shared" si="1"/>
        <v/>
      </c>
      <c r="I11" s="25"/>
    </row>
    <row r="12" spans="1:9" ht="23.25" customHeight="1" x14ac:dyDescent="0.25">
      <c r="A12" s="26">
        <v>6</v>
      </c>
      <c r="B12" s="27" t="str">
        <f>IF(Learners!C16="","",Learners!C16)</f>
        <v/>
      </c>
      <c r="C12" s="27" t="str">
        <f>IF(Learners!B16="","",Learners!B16)</f>
        <v/>
      </c>
      <c r="D12" s="26" t="str">
        <f>IF(Learners!D16="","",Learners!D16)</f>
        <v/>
      </c>
      <c r="E12" s="33">
        <f>Project!$I$21</f>
        <v>0</v>
      </c>
      <c r="F12" s="26">
        <f>'Skills Demo'!$I$34</f>
        <v>0</v>
      </c>
      <c r="G12" s="26" t="str">
        <f t="shared" si="0"/>
        <v/>
      </c>
      <c r="H12" s="21" t="str">
        <f t="shared" si="1"/>
        <v/>
      </c>
      <c r="I12" s="28"/>
    </row>
    <row r="13" spans="1:9" ht="23.25" customHeight="1" x14ac:dyDescent="0.25">
      <c r="A13" s="22">
        <v>7</v>
      </c>
      <c r="B13" s="24" t="str">
        <f>IF(Learners!C17="","",Learners!C17)</f>
        <v/>
      </c>
      <c r="C13" s="24" t="str">
        <f>IF(Learners!B17="","",Learners!B17)</f>
        <v/>
      </c>
      <c r="D13" s="22" t="str">
        <f>IF(Learners!D17="","",Learners!D17)</f>
        <v/>
      </c>
      <c r="E13" s="22">
        <f>Project!$J$21</f>
        <v>0</v>
      </c>
      <c r="F13" s="22">
        <f>'Skills Demo'!$J$34</f>
        <v>0</v>
      </c>
      <c r="G13" s="22" t="str">
        <f t="shared" si="0"/>
        <v/>
      </c>
      <c r="H13" s="22" t="str">
        <f t="shared" si="1"/>
        <v/>
      </c>
      <c r="I13" s="25"/>
    </row>
    <row r="14" spans="1:9" ht="23.25" customHeight="1" x14ac:dyDescent="0.25">
      <c r="A14" s="26">
        <v>8</v>
      </c>
      <c r="B14" s="27" t="str">
        <f>IF(Learners!C18="","",Learners!C18)</f>
        <v/>
      </c>
      <c r="C14" s="27" t="str">
        <f>IF(Learners!B18="","",Learners!B18)</f>
        <v/>
      </c>
      <c r="D14" s="26" t="str">
        <f>IF(Learners!D18="","",Learners!D18)</f>
        <v/>
      </c>
      <c r="E14" s="33">
        <f>Project!$K$21</f>
        <v>0</v>
      </c>
      <c r="F14" s="26">
        <f>'Skills Demo'!$K$34</f>
        <v>0</v>
      </c>
      <c r="G14" s="26" t="str">
        <f t="shared" si="0"/>
        <v/>
      </c>
      <c r="H14" s="21" t="str">
        <f t="shared" si="1"/>
        <v/>
      </c>
      <c r="I14" s="28"/>
    </row>
    <row r="15" spans="1:9" ht="23.25" customHeight="1" x14ac:dyDescent="0.25">
      <c r="A15" s="22">
        <v>9</v>
      </c>
      <c r="B15" s="24" t="str">
        <f>IF(Learners!C19="","",Learners!C19)</f>
        <v/>
      </c>
      <c r="C15" s="24" t="str">
        <f>IF(Learners!B19="","",Learners!B19)</f>
        <v/>
      </c>
      <c r="D15" s="22" t="str">
        <f>IF(Learners!D19="","",Learners!D19)</f>
        <v/>
      </c>
      <c r="E15" s="22">
        <f>Project!$L$21</f>
        <v>0</v>
      </c>
      <c r="F15" s="22">
        <f>'Skills Demo'!$L$34</f>
        <v>0</v>
      </c>
      <c r="G15" s="22" t="str">
        <f t="shared" si="0"/>
        <v/>
      </c>
      <c r="H15" s="22" t="str">
        <f t="shared" si="1"/>
        <v/>
      </c>
      <c r="I15" s="25"/>
    </row>
    <row r="16" spans="1:9" ht="23.25" customHeight="1" x14ac:dyDescent="0.25">
      <c r="A16" s="26">
        <v>10</v>
      </c>
      <c r="B16" s="27" t="str">
        <f>IF(Learners!C20="","",Learners!C20)</f>
        <v/>
      </c>
      <c r="C16" s="27" t="str">
        <f>IF(Learners!B20="","",Learners!B20)</f>
        <v/>
      </c>
      <c r="D16" s="26" t="str">
        <f>IF(Learners!D20="","",Learners!D20)</f>
        <v/>
      </c>
      <c r="E16" s="33">
        <f>Project!$M$21</f>
        <v>0</v>
      </c>
      <c r="F16" s="26">
        <f>'Skills Demo'!$M$34</f>
        <v>0</v>
      </c>
      <c r="G16" s="26" t="str">
        <f t="shared" si="0"/>
        <v/>
      </c>
      <c r="H16" s="21" t="str">
        <f t="shared" si="1"/>
        <v/>
      </c>
      <c r="I16" s="28"/>
    </row>
    <row r="17" spans="1:9" ht="23.25" customHeight="1" x14ac:dyDescent="0.25">
      <c r="A17" s="22">
        <v>11</v>
      </c>
      <c r="B17" s="24" t="str">
        <f>IF(Learners!C21="","",Learners!C21)</f>
        <v/>
      </c>
      <c r="C17" s="24" t="str">
        <f>IF(Learners!B21="","",Learners!B21)</f>
        <v/>
      </c>
      <c r="D17" s="22" t="str">
        <f>IF(Learners!D21="","",Learners!D21)</f>
        <v/>
      </c>
      <c r="E17" s="22">
        <f>Project!$N$21</f>
        <v>0</v>
      </c>
      <c r="F17" s="22">
        <f>'Skills Demo'!$N$34</f>
        <v>0</v>
      </c>
      <c r="G17" s="22" t="str">
        <f t="shared" si="0"/>
        <v/>
      </c>
      <c r="H17" s="22" t="str">
        <f t="shared" si="1"/>
        <v/>
      </c>
      <c r="I17" s="25"/>
    </row>
    <row r="18" spans="1:9" ht="23.25" customHeight="1" x14ac:dyDescent="0.25">
      <c r="A18" s="26">
        <v>12</v>
      </c>
      <c r="B18" s="27" t="str">
        <f>IF(Learners!C22="","",Learners!C22)</f>
        <v/>
      </c>
      <c r="C18" s="27" t="str">
        <f>IF(Learners!B22="","",Learners!B22)</f>
        <v/>
      </c>
      <c r="D18" s="26" t="str">
        <f>IF(Learners!D22="","",Learners!D22)</f>
        <v/>
      </c>
      <c r="E18" s="33">
        <f>Project!$O$21</f>
        <v>0</v>
      </c>
      <c r="F18" s="26">
        <f>'Skills Demo'!$O$34</f>
        <v>0</v>
      </c>
      <c r="G18" s="26" t="str">
        <f t="shared" si="0"/>
        <v/>
      </c>
      <c r="H18" s="21" t="str">
        <f t="shared" si="1"/>
        <v/>
      </c>
      <c r="I18" s="28"/>
    </row>
    <row r="19" spans="1:9" ht="23.25" customHeight="1" x14ac:dyDescent="0.25">
      <c r="A19" s="22">
        <v>13</v>
      </c>
      <c r="B19" s="24" t="str">
        <f>IF(Learners!C23="","",Learners!C23)</f>
        <v/>
      </c>
      <c r="C19" s="24" t="str">
        <f>IF(Learners!B23="","",Learners!B23)</f>
        <v/>
      </c>
      <c r="D19" s="22" t="str">
        <f>IF(Learners!D23="","",Learners!D23)</f>
        <v/>
      </c>
      <c r="E19" s="22">
        <f>Project!$P$21</f>
        <v>0</v>
      </c>
      <c r="F19" s="22">
        <f>'Skills Demo'!$P$34</f>
        <v>0</v>
      </c>
      <c r="G19" s="22" t="str">
        <f t="shared" si="0"/>
        <v/>
      </c>
      <c r="H19" s="22" t="str">
        <f t="shared" si="1"/>
        <v/>
      </c>
      <c r="I19" s="25"/>
    </row>
    <row r="20" spans="1:9" ht="23.25" customHeight="1" x14ac:dyDescent="0.25">
      <c r="A20" s="26">
        <v>14</v>
      </c>
      <c r="B20" s="27" t="str">
        <f>IF(Learners!C24="","",Learners!C24)</f>
        <v/>
      </c>
      <c r="C20" s="27" t="str">
        <f>IF(Learners!B24="","",Learners!B24)</f>
        <v/>
      </c>
      <c r="D20" s="26" t="str">
        <f>IF(Learners!D24="","",Learners!D24)</f>
        <v/>
      </c>
      <c r="E20" s="33">
        <f>Project!$Q$21</f>
        <v>0</v>
      </c>
      <c r="F20" s="26">
        <f>'Skills Demo'!$Q$34</f>
        <v>0</v>
      </c>
      <c r="G20" s="26" t="str">
        <f t="shared" si="0"/>
        <v/>
      </c>
      <c r="H20" s="21" t="str">
        <f t="shared" si="1"/>
        <v/>
      </c>
      <c r="I20" s="28"/>
    </row>
    <row r="21" spans="1:9" ht="23.25" customHeight="1" x14ac:dyDescent="0.25">
      <c r="A21" s="22">
        <v>15</v>
      </c>
      <c r="B21" s="24" t="str">
        <f>IF(Learners!C25="","",Learners!C25)</f>
        <v/>
      </c>
      <c r="C21" s="24" t="str">
        <f>IF(Learners!B25="","",Learners!B25)</f>
        <v/>
      </c>
      <c r="D21" s="22" t="str">
        <f>IF(Learners!D25="","",Learners!D25)</f>
        <v/>
      </c>
      <c r="E21" s="22">
        <f>Project!$R$21</f>
        <v>0</v>
      </c>
      <c r="F21" s="22">
        <f>'Skills Demo'!$R$34</f>
        <v>0</v>
      </c>
      <c r="G21" s="22" t="str">
        <f t="shared" si="0"/>
        <v/>
      </c>
      <c r="H21" s="22" t="str">
        <f t="shared" si="1"/>
        <v/>
      </c>
      <c r="I21" s="25"/>
    </row>
    <row r="22" spans="1:9" ht="23.25" customHeight="1" x14ac:dyDescent="0.25">
      <c r="A22" s="26">
        <v>16</v>
      </c>
      <c r="B22" s="27" t="str">
        <f>IF(Learners!C26="","",Learners!C26)</f>
        <v/>
      </c>
      <c r="C22" s="27" t="str">
        <f>IF(Learners!B26="","",Learners!B26)</f>
        <v/>
      </c>
      <c r="D22" s="26" t="str">
        <f>IF(Learners!D26="","",Learners!D26)</f>
        <v/>
      </c>
      <c r="E22" s="33">
        <f>Project!$S$21</f>
        <v>0</v>
      </c>
      <c r="F22" s="26">
        <f>'Skills Demo'!$S$34</f>
        <v>0</v>
      </c>
      <c r="G22" s="26" t="str">
        <f t="shared" si="0"/>
        <v/>
      </c>
      <c r="H22" s="21" t="str">
        <f t="shared" si="1"/>
        <v/>
      </c>
      <c r="I22" s="28"/>
    </row>
    <row r="23" spans="1:9" ht="23.25" customHeight="1" x14ac:dyDescent="0.25">
      <c r="A23" s="22">
        <v>17</v>
      </c>
      <c r="B23" s="24" t="str">
        <f>IF(Learners!C27="","",Learners!C27)</f>
        <v/>
      </c>
      <c r="C23" s="24" t="str">
        <f>IF(Learners!B27="","",Learners!B27)</f>
        <v/>
      </c>
      <c r="D23" s="22" t="str">
        <f>IF(Learners!D27="","",Learners!D27)</f>
        <v/>
      </c>
      <c r="E23" s="22">
        <f>Project!$T$21</f>
        <v>0</v>
      </c>
      <c r="F23" s="22">
        <f>'Skills Demo'!$T$34</f>
        <v>0</v>
      </c>
      <c r="G23" s="22" t="str">
        <f t="shared" si="0"/>
        <v/>
      </c>
      <c r="H23" s="22" t="str">
        <f t="shared" si="1"/>
        <v/>
      </c>
      <c r="I23" s="25"/>
    </row>
    <row r="24" spans="1:9" ht="23.25" customHeight="1" x14ac:dyDescent="0.25">
      <c r="A24" s="26">
        <v>18</v>
      </c>
      <c r="B24" s="27" t="str">
        <f>IF(Learners!C28="","",Learners!C28)</f>
        <v/>
      </c>
      <c r="C24" s="27" t="str">
        <f>IF(Learners!B28="","",Learners!B28)</f>
        <v/>
      </c>
      <c r="D24" s="26" t="str">
        <f>IF(Learners!D28="","",Learners!D28)</f>
        <v/>
      </c>
      <c r="E24" s="33">
        <f>Project!$U$21</f>
        <v>0</v>
      </c>
      <c r="F24" s="26">
        <f>'Skills Demo'!$U$34</f>
        <v>0</v>
      </c>
      <c r="G24" s="26" t="str">
        <f t="shared" si="0"/>
        <v/>
      </c>
      <c r="H24" s="21" t="str">
        <f t="shared" si="1"/>
        <v/>
      </c>
      <c r="I24" s="28"/>
    </row>
    <row r="25" spans="1:9" ht="23.25" customHeight="1" x14ac:dyDescent="0.25">
      <c r="A25" s="22">
        <v>19</v>
      </c>
      <c r="B25" s="24" t="str">
        <f>IF(Learners!C29="","",Learners!C29)</f>
        <v/>
      </c>
      <c r="C25" s="24" t="str">
        <f>IF(Learners!B29="","",Learners!B29)</f>
        <v/>
      </c>
      <c r="D25" s="22" t="str">
        <f>IF(Learners!D29="","",Learners!D29)</f>
        <v/>
      </c>
      <c r="E25" s="22">
        <f>Project!$V$21</f>
        <v>0</v>
      </c>
      <c r="F25" s="22">
        <f>'Skills Demo'!$V$34</f>
        <v>0</v>
      </c>
      <c r="G25" s="22" t="str">
        <f t="shared" si="0"/>
        <v/>
      </c>
      <c r="H25" s="22" t="str">
        <f t="shared" si="1"/>
        <v/>
      </c>
      <c r="I25" s="25"/>
    </row>
    <row r="26" spans="1:9" ht="23.25" customHeight="1" x14ac:dyDescent="0.25">
      <c r="A26" s="26">
        <v>20</v>
      </c>
      <c r="B26" s="27" t="str">
        <f>IF(Learners!C30="","",Learners!C30)</f>
        <v/>
      </c>
      <c r="C26" s="27" t="str">
        <f>IF(Learners!B30="","",Learners!B30)</f>
        <v/>
      </c>
      <c r="D26" s="26" t="str">
        <f>IF(Learners!D30="","",Learners!D30)</f>
        <v/>
      </c>
      <c r="E26" s="33">
        <f>Project!$W$21</f>
        <v>0</v>
      </c>
      <c r="F26" s="26">
        <f>'Skills Demo'!$W$34</f>
        <v>0</v>
      </c>
      <c r="G26" s="26" t="str">
        <f t="shared" si="0"/>
        <v/>
      </c>
      <c r="H26" s="21" t="str">
        <f t="shared" si="1"/>
        <v/>
      </c>
      <c r="I26" s="28"/>
    </row>
    <row r="27" spans="1:9" x14ac:dyDescent="0.25">
      <c r="I27" s="20"/>
    </row>
    <row r="28" spans="1:9" ht="29.25" customHeight="1" x14ac:dyDescent="0.25">
      <c r="A28" s="55" t="s">
        <v>26</v>
      </c>
      <c r="B28" s="56"/>
      <c r="C28" s="56"/>
      <c r="D28" s="56"/>
      <c r="E28" s="56"/>
      <c r="F28" s="56"/>
      <c r="G28" s="56"/>
      <c r="H28" s="56"/>
      <c r="I28" s="56"/>
    </row>
    <row r="29" spans="1:9" ht="30" customHeight="1" x14ac:dyDescent="0.25">
      <c r="A29" s="57" t="s">
        <v>27</v>
      </c>
      <c r="B29" s="58"/>
      <c r="C29" s="58"/>
      <c r="D29" s="58"/>
      <c r="E29" s="58"/>
      <c r="F29" s="58"/>
      <c r="G29" s="58"/>
      <c r="H29" s="58"/>
      <c r="I29" s="58"/>
    </row>
    <row r="30" spans="1:9" x14ac:dyDescent="0.25">
      <c r="B30" s="7"/>
    </row>
  </sheetData>
  <sheetProtection algorithmName="SHA-512" hashValue="kBqeXWiEC9G+NzNr+IfLHGPz1ifsYE6XVrDX01Jz5eWQYaicn/8n9BqH220jUqHjRVAK+Ik3OWpJuVF/3o8cUQ==" saltValue="ix4PmRcgyzyFD85tNdlLZ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263617-347A-4E64-92F1-7FD2CAEFC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bf34abb8-ea2e-4cb3-9897-d77144540311"/>
    <ds:schemaRef ds:uri="9c537842-2a6e-41bc-b8fc-e6a0a21882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2021-02-16T15:03:48Z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