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7470" windowHeight="2415"/>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 i="2" l="1"/>
  <c r="E26" i="6" s="1"/>
  <c r="V25" i="2"/>
  <c r="E25" i="6" s="1"/>
  <c r="U25" i="2"/>
  <c r="E24" i="6" s="1"/>
  <c r="T25" i="2"/>
  <c r="E23" i="6" s="1"/>
  <c r="S25" i="2"/>
  <c r="E22" i="6" s="1"/>
  <c r="R25" i="2"/>
  <c r="E21" i="6" s="1"/>
  <c r="Q25" i="2"/>
  <c r="E20" i="6" s="1"/>
  <c r="P25" i="2"/>
  <c r="E19" i="6" s="1"/>
  <c r="O25" i="2"/>
  <c r="E18" i="6" s="1"/>
  <c r="N25" i="2"/>
  <c r="E17" i="6" s="1"/>
  <c r="M25" i="2"/>
  <c r="E16" i="6" s="1"/>
  <c r="L25" i="2"/>
  <c r="E15" i="6" s="1"/>
  <c r="K25" i="2"/>
  <c r="E14" i="6" s="1"/>
  <c r="J25" i="2"/>
  <c r="E13" i="6" s="1"/>
  <c r="I25" i="2"/>
  <c r="E12" i="6" s="1"/>
  <c r="H25" i="2"/>
  <c r="E11" i="6" s="1"/>
  <c r="G25" i="2"/>
  <c r="E10" i="6" s="1"/>
  <c r="F25" i="2"/>
  <c r="E9" i="6" s="1"/>
  <c r="E25" i="2"/>
  <c r="E8" i="6" s="1"/>
  <c r="D25" i="2"/>
  <c r="E7" i="6" s="1"/>
  <c r="C25" i="2"/>
  <c r="W2" i="2"/>
  <c r="V2" i="2"/>
  <c r="U2" i="2"/>
  <c r="T2" i="2"/>
  <c r="S2" i="2"/>
  <c r="R2" i="2"/>
  <c r="Q2" i="2"/>
  <c r="P2" i="2"/>
  <c r="O2" i="2"/>
  <c r="N2" i="2"/>
  <c r="M2" i="2"/>
  <c r="L2" i="2"/>
  <c r="K2" i="2"/>
  <c r="J2" i="2"/>
  <c r="I2" i="2"/>
  <c r="H2" i="2"/>
  <c r="G2" i="2"/>
  <c r="F2" i="2"/>
  <c r="E2" i="2"/>
  <c r="D2" i="2"/>
  <c r="A1" i="2"/>
  <c r="D7" i="6" l="1"/>
  <c r="D26" i="6"/>
  <c r="D25" i="6"/>
  <c r="D24" i="6"/>
  <c r="D23" i="6"/>
  <c r="D22"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<sst xmlns="http://schemas.openxmlformats.org/spreadsheetml/2006/main" count="66" uniqueCount="48">
  <si>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</si>
  <si>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</si>
  <si>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</si>
  <si>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</si>
  <si>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</si>
  <si>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</si>
  <si>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</si>
  <si>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</si>
  <si>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</si>
  <si>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</si>
  <si>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</si>
  <si>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</si>
  <si>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</si>
  <si>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</si>
  <si>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</si>
  <si>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</si>
  <si>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</si>
  <si>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</si>
  <si>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</si>
  <si>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</si>
  <si>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</si>
  <si>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</si>
  <si>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</si>
  <si>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</si>
  <si>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</si>
  <si>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</si>
  <si>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</si>
  <si>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5N1862 Drawing</t>
  </si>
  <si>
    <t>Portfolio/Collection of Work 100%</t>
  </si>
  <si>
    <t>Processes and Techniques</t>
  </si>
  <si>
    <t>Safe use of materials and equipment practiced</t>
  </si>
  <si>
    <t>Drawing evaluated as an expressive and communicative language</t>
  </si>
  <si>
    <r>
      <rPr>
        <sz val="7"/>
        <color theme="1"/>
        <rFont val="Times New Roman"/>
        <family val="1"/>
      </rPr>
      <t xml:space="preserve"> </t>
    </r>
    <r>
      <rPr>
        <sz val="11"/>
        <color theme="1"/>
        <rFont val="Calibri"/>
        <family val="2"/>
        <scheme val="minor"/>
      </rPr>
      <t>Range of art movements considered</t>
    </r>
  </si>
  <si>
    <t>Successful experimentation with a wide range of drawing techniques</t>
  </si>
  <si>
    <r>
      <rPr>
        <sz val="7"/>
        <color theme="1"/>
        <rFont val="Times New Roman"/>
        <family val="1"/>
      </rPr>
      <t xml:space="preserve"> </t>
    </r>
    <r>
      <rPr>
        <sz val="11"/>
        <color theme="1"/>
        <rFont val="Calibri"/>
        <family val="2"/>
        <scheme val="minor"/>
      </rPr>
      <t>Successful experimentation with a wide range of drawing media</t>
    </r>
  </si>
  <si>
    <r>
      <rPr>
        <sz val="7"/>
        <color theme="1"/>
        <rFont val="Times New Roman"/>
        <family val="1"/>
      </rPr>
      <t xml:space="preserve"> </t>
    </r>
    <r>
      <rPr>
        <sz val="11"/>
        <color theme="1"/>
        <rFont val="Calibri"/>
        <family val="2"/>
        <scheme val="minor"/>
      </rPr>
      <t>Variety of subjects analysed, recorded and interpreted</t>
    </r>
  </si>
  <si>
    <r>
      <rPr>
        <sz val="7"/>
        <color theme="1"/>
        <rFont val="Times New Roman"/>
        <family val="1"/>
      </rPr>
      <t xml:space="preserve"> </t>
    </r>
    <r>
      <rPr>
        <sz val="11"/>
        <color theme="1"/>
        <rFont val="Calibri"/>
        <family val="2"/>
        <scheme val="minor"/>
      </rPr>
      <t>Compose expressive and analytical studies</t>
    </r>
  </si>
  <si>
    <t>Sense of weight/volume and form created</t>
  </si>
  <si>
    <t>Coherent body of work presented</t>
  </si>
  <si>
    <t>Research and Context</t>
  </si>
  <si>
    <t>Historical and contemporary research undertaken and compiled</t>
  </si>
  <si>
    <t>Clear understanding of the rendering of form and distance across a range of cultures</t>
  </si>
  <si>
    <t>Impacts of technologies rendering form and distance acknowledged</t>
  </si>
  <si>
    <t xml:space="preserve">Concept Development and Realisation </t>
  </si>
  <si>
    <t>Critical judgement articulated</t>
  </si>
  <si>
    <r>
      <rPr>
        <sz val="7"/>
        <color theme="1"/>
        <rFont val="Times New Roman"/>
        <family val="1"/>
      </rPr>
      <t xml:space="preserve"> </t>
    </r>
    <r>
      <rPr>
        <sz val="11"/>
        <color theme="1"/>
        <rFont val="Calibri"/>
        <family val="2"/>
        <scheme val="minor"/>
      </rPr>
      <t>Ideas communicated with thumbnail sketches</t>
    </r>
  </si>
  <si>
    <t>Concepts developed and experimental solutions visualised through drawing</t>
  </si>
  <si>
    <r>
      <rPr>
        <sz val="7"/>
        <color theme="1"/>
        <rFont val="Times New Roman"/>
        <family val="1"/>
      </rPr>
      <t xml:space="preserve">  </t>
    </r>
    <r>
      <rPr>
        <sz val="11"/>
        <color theme="1"/>
        <rFont val="Calibri"/>
        <family val="2"/>
        <scheme val="minor"/>
      </rPr>
      <t>Body of work supported by appropriate research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</si>
</sst>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xf>
    <xf numFmtId="0" fontId="0" fillId="0" borderId="0" xfId="0" applyFont="1" applyAlignment="1">
      <alignment horizontal="left" vertical="top"/>
    </xf>
    <xf numFmtId="0" fontId="0" fillId="0" borderId="0" xfId="0" applyFont="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1" fillId="0" borderId="0" xfId="0" applyFont="1"/>
    <xf numFmtId="16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5" sqref="C15"/>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37kwq5GdvARoe94zKKNA4IMKruwIgvwNUVIuSdlOc2mmf442/6MKHn8NGe9GeJ6Xon8c4W+r4XhSxDbH5AxM9g==" saltValue="o54+s3UnOx31cYraT2l8BQ=="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8"/>
  <sheetViews>
    <sheetView workbookViewId="0">
      <pane xSplit="2" ySplit="5" topLeftCell="C6" activePane="bottomRight" state="frozen"/>
      <selection pane="topRight" activeCell="C1" sqref="C1"/>
      <selection pane="bottomLeft" activeCell="A6" sqref="A6"/>
      <selection pane="bottomRight" activeCell="V21" sqref="V21:W24"/>
    </sheetView>
  </sheetViews>
  <sheetFormatPr defaultRowHeight="15" x14ac:dyDescent="0.25"/>
  <cols>
    <col min="1" max="1" width="6.140625" customWidth="1"/>
    <col min="2" max="2" width="64.140625" customWidth="1"/>
    <col min="4" max="23" width="6" customWidth="1"/>
  </cols>
  <sheetData>
    <row r="1" spans="1:25" ht="18.75" x14ac:dyDescent="0.3">
      <c r="A1" s="2" t="str">
        <f>Learners!A1</f>
        <v>5N1862 Drawing</v>
      </c>
    </row>
    <row r="2" spans="1:25"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5" ht="18.75" x14ac:dyDescent="0.3">
      <c r="A3" s="2" t="s">
        <v>28</v>
      </c>
      <c r="D3" s="41"/>
      <c r="E3" s="41"/>
      <c r="F3" s="41"/>
      <c r="G3" s="41"/>
      <c r="H3" s="41"/>
      <c r="I3" s="41"/>
      <c r="J3" s="41"/>
      <c r="K3" s="41"/>
      <c r="L3" s="41"/>
      <c r="M3" s="41"/>
      <c r="N3" s="41"/>
      <c r="O3" s="41"/>
      <c r="P3" s="41"/>
      <c r="Q3" s="41"/>
      <c r="R3" s="41"/>
      <c r="S3" s="41"/>
      <c r="T3" s="41"/>
      <c r="U3" s="41"/>
      <c r="V3" s="41"/>
      <c r="W3" s="41"/>
    </row>
    <row r="4" spans="1:25" x14ac:dyDescent="0.25">
      <c r="D4" s="41"/>
      <c r="E4" s="41"/>
      <c r="F4" s="41"/>
      <c r="G4" s="41"/>
      <c r="H4" s="41"/>
      <c r="I4" s="41"/>
      <c r="J4" s="41"/>
      <c r="K4" s="41"/>
      <c r="L4" s="41"/>
      <c r="M4" s="41"/>
      <c r="N4" s="41"/>
      <c r="O4" s="41"/>
      <c r="P4" s="41"/>
      <c r="Q4" s="41"/>
      <c r="R4" s="41"/>
      <c r="S4" s="41"/>
      <c r="T4" s="41"/>
      <c r="U4" s="41"/>
      <c r="V4" s="41"/>
      <c r="W4" s="41"/>
    </row>
    <row r="5" spans="1:25" ht="30" x14ac:dyDescent="0.25">
      <c r="A5" s="10" t="s">
        <v>11</v>
      </c>
      <c r="B5" s="11"/>
      <c r="C5" s="12" t="s">
        <v>12</v>
      </c>
      <c r="D5" s="42"/>
      <c r="E5" s="42"/>
      <c r="F5" s="42"/>
      <c r="G5" s="42"/>
      <c r="H5" s="42"/>
      <c r="I5" s="42"/>
      <c r="J5" s="42"/>
      <c r="K5" s="42"/>
      <c r="L5" s="42"/>
      <c r="M5" s="42"/>
      <c r="N5" s="42"/>
      <c r="O5" s="42"/>
      <c r="P5" s="42"/>
      <c r="Q5" s="42"/>
      <c r="R5" s="42"/>
      <c r="S5" s="42"/>
      <c r="T5" s="42"/>
      <c r="U5" s="42"/>
      <c r="V5" s="42"/>
      <c r="W5" s="42"/>
    </row>
    <row r="6" spans="1:25" s="56" customFormat="1" x14ac:dyDescent="0.25">
      <c r="A6" s="52" t="s">
        <v>29</v>
      </c>
      <c r="B6" s="53"/>
      <c r="C6" s="54"/>
      <c r="D6" s="55"/>
      <c r="E6" s="55"/>
      <c r="F6" s="55"/>
      <c r="G6" s="55"/>
      <c r="H6" s="55"/>
      <c r="I6" s="55"/>
      <c r="J6" s="55"/>
      <c r="K6" s="55"/>
      <c r="L6" s="55"/>
      <c r="M6" s="55"/>
      <c r="N6" s="55"/>
      <c r="O6" s="55"/>
      <c r="P6" s="55"/>
      <c r="Q6" s="55"/>
      <c r="R6" s="55"/>
      <c r="S6" s="55"/>
      <c r="T6" s="55"/>
      <c r="U6" s="55"/>
      <c r="V6" s="55"/>
      <c r="W6" s="55"/>
    </row>
    <row r="7" spans="1:25" x14ac:dyDescent="0.25">
      <c r="A7" s="22" t="s">
        <v>13</v>
      </c>
      <c r="B7" s="28" t="s">
        <v>31</v>
      </c>
      <c r="C7" s="37">
        <v>60</v>
      </c>
      <c r="D7" s="35"/>
      <c r="E7" s="49"/>
      <c r="F7" s="49"/>
      <c r="G7" s="49"/>
      <c r="H7" s="49"/>
      <c r="I7" s="49"/>
      <c r="J7" s="49"/>
      <c r="K7" s="49"/>
      <c r="L7" s="49"/>
      <c r="M7" s="49"/>
      <c r="N7" s="49"/>
      <c r="O7" s="49"/>
      <c r="P7" s="49"/>
      <c r="Q7" s="49"/>
      <c r="R7" s="49"/>
      <c r="S7" s="49"/>
      <c r="T7" s="49"/>
      <c r="U7" s="49"/>
      <c r="V7" s="49"/>
      <c r="W7" s="49"/>
    </row>
    <row r="8" spans="1:25" x14ac:dyDescent="0.25">
      <c r="A8" s="22" t="s">
        <v>13</v>
      </c>
      <c r="B8" s="29" t="s">
        <v>32</v>
      </c>
      <c r="C8" s="38"/>
      <c r="D8" s="50"/>
      <c r="E8" s="50"/>
      <c r="F8" s="50"/>
      <c r="G8" s="50"/>
      <c r="H8" s="50"/>
      <c r="I8" s="50"/>
      <c r="J8" s="50"/>
      <c r="K8" s="50"/>
      <c r="L8" s="50"/>
      <c r="M8" s="50"/>
      <c r="N8" s="50"/>
      <c r="O8" s="50"/>
      <c r="P8" s="50"/>
      <c r="Q8" s="50"/>
      <c r="R8" s="50"/>
      <c r="S8" s="50"/>
      <c r="T8" s="50"/>
      <c r="U8" s="50"/>
      <c r="V8" s="50"/>
      <c r="W8" s="50"/>
      <c r="Y8" s="21"/>
    </row>
    <row r="9" spans="1:25" x14ac:dyDescent="0.25">
      <c r="A9" s="22" t="s">
        <v>13</v>
      </c>
      <c r="B9" s="28" t="s">
        <v>33</v>
      </c>
      <c r="C9" s="38"/>
      <c r="D9" s="50"/>
      <c r="E9" s="50"/>
      <c r="F9" s="50"/>
      <c r="G9" s="50"/>
      <c r="H9" s="50"/>
      <c r="I9" s="50"/>
      <c r="J9" s="50"/>
      <c r="K9" s="50"/>
      <c r="L9" s="50"/>
      <c r="M9" s="50"/>
      <c r="N9" s="50"/>
      <c r="O9" s="50"/>
      <c r="P9" s="50"/>
      <c r="Q9" s="50"/>
      <c r="R9" s="50"/>
      <c r="S9" s="50"/>
      <c r="T9" s="50"/>
      <c r="U9" s="50"/>
      <c r="V9" s="50"/>
      <c r="W9" s="50"/>
    </row>
    <row r="10" spans="1:25" x14ac:dyDescent="0.25">
      <c r="A10" s="22" t="s">
        <v>13</v>
      </c>
      <c r="B10" s="29" t="s">
        <v>34</v>
      </c>
      <c r="C10" s="38"/>
      <c r="D10" s="50"/>
      <c r="E10" s="50"/>
      <c r="F10" s="50"/>
      <c r="G10" s="50"/>
      <c r="H10" s="50"/>
      <c r="I10" s="50"/>
      <c r="J10" s="50"/>
      <c r="K10" s="50"/>
      <c r="L10" s="50"/>
      <c r="M10" s="50"/>
      <c r="N10" s="50"/>
      <c r="O10" s="50"/>
      <c r="P10" s="50"/>
      <c r="Q10" s="50"/>
      <c r="R10" s="50"/>
      <c r="S10" s="50"/>
      <c r="T10" s="50"/>
      <c r="U10" s="50"/>
      <c r="V10" s="50"/>
      <c r="W10" s="50"/>
    </row>
    <row r="11" spans="1:25" x14ac:dyDescent="0.25">
      <c r="A11" s="22" t="s">
        <v>13</v>
      </c>
      <c r="B11" s="29" t="s">
        <v>35</v>
      </c>
      <c r="C11" s="38"/>
      <c r="D11" s="50"/>
      <c r="E11" s="50"/>
      <c r="F11" s="50"/>
      <c r="G11" s="50"/>
      <c r="H11" s="50"/>
      <c r="I11" s="50"/>
      <c r="J11" s="50"/>
      <c r="K11" s="50"/>
      <c r="L11" s="50"/>
      <c r="M11" s="50"/>
      <c r="N11" s="50"/>
      <c r="O11" s="50"/>
      <c r="P11" s="50"/>
      <c r="Q11" s="50"/>
      <c r="R11" s="50"/>
      <c r="S11" s="50"/>
      <c r="T11" s="50"/>
      <c r="U11" s="50"/>
      <c r="V11" s="50"/>
      <c r="W11" s="50"/>
    </row>
    <row r="12" spans="1:25" x14ac:dyDescent="0.25">
      <c r="A12" s="22" t="s">
        <v>13</v>
      </c>
      <c r="B12" s="29" t="s">
        <v>36</v>
      </c>
      <c r="C12" s="38"/>
      <c r="D12" s="50"/>
      <c r="E12" s="50"/>
      <c r="F12" s="50"/>
      <c r="G12" s="50"/>
      <c r="H12" s="50"/>
      <c r="I12" s="50"/>
      <c r="J12" s="50"/>
      <c r="K12" s="50"/>
      <c r="L12" s="50"/>
      <c r="M12" s="50"/>
      <c r="N12" s="50"/>
      <c r="O12" s="50"/>
      <c r="P12" s="50"/>
      <c r="Q12" s="50"/>
      <c r="R12" s="50"/>
      <c r="S12" s="50"/>
      <c r="T12" s="50"/>
      <c r="U12" s="50"/>
      <c r="V12" s="50"/>
      <c r="W12" s="50"/>
    </row>
    <row r="13" spans="1:25" x14ac:dyDescent="0.25">
      <c r="A13" s="22" t="s">
        <v>13</v>
      </c>
      <c r="B13" s="28" t="s">
        <v>37</v>
      </c>
      <c r="C13" s="38"/>
      <c r="D13" s="50"/>
      <c r="E13" s="50"/>
      <c r="F13" s="50"/>
      <c r="G13" s="50"/>
      <c r="H13" s="50"/>
      <c r="I13" s="50"/>
      <c r="J13" s="50"/>
      <c r="K13" s="50"/>
      <c r="L13" s="50"/>
      <c r="M13" s="50"/>
      <c r="N13" s="50"/>
      <c r="O13" s="50"/>
      <c r="P13" s="50"/>
      <c r="Q13" s="50"/>
      <c r="R13" s="50"/>
      <c r="S13" s="50"/>
      <c r="T13" s="50"/>
      <c r="U13" s="50"/>
      <c r="V13" s="50"/>
      <c r="W13" s="50"/>
    </row>
    <row r="14" spans="1:25" x14ac:dyDescent="0.25">
      <c r="A14" s="22" t="s">
        <v>13</v>
      </c>
      <c r="B14" s="28" t="s">
        <v>38</v>
      </c>
      <c r="C14" s="38"/>
      <c r="D14" s="50"/>
      <c r="E14" s="50"/>
      <c r="F14" s="50"/>
      <c r="G14" s="50"/>
      <c r="H14" s="50"/>
      <c r="I14" s="50"/>
      <c r="J14" s="50"/>
      <c r="K14" s="50"/>
      <c r="L14" s="50"/>
      <c r="M14" s="50"/>
      <c r="N14" s="50"/>
      <c r="O14" s="50"/>
      <c r="P14" s="50"/>
      <c r="Q14" s="50"/>
      <c r="R14" s="50"/>
      <c r="S14" s="50"/>
      <c r="T14" s="50"/>
      <c r="U14" s="50"/>
      <c r="V14" s="50"/>
      <c r="W14" s="50"/>
    </row>
    <row r="15" spans="1:25" x14ac:dyDescent="0.25">
      <c r="A15" s="22" t="s">
        <v>13</v>
      </c>
      <c r="B15" s="30" t="s">
        <v>30</v>
      </c>
      <c r="C15" s="39"/>
      <c r="D15" s="51"/>
      <c r="E15" s="51"/>
      <c r="F15" s="51"/>
      <c r="G15" s="51"/>
      <c r="H15" s="51"/>
      <c r="I15" s="51"/>
      <c r="J15" s="51"/>
      <c r="K15" s="51"/>
      <c r="L15" s="51"/>
      <c r="M15" s="51"/>
      <c r="N15" s="51"/>
      <c r="O15" s="51"/>
      <c r="P15" s="51"/>
      <c r="Q15" s="51"/>
      <c r="R15" s="51"/>
      <c r="S15" s="51"/>
      <c r="T15" s="51"/>
      <c r="U15" s="51"/>
      <c r="V15" s="51"/>
      <c r="W15" s="51"/>
    </row>
    <row r="16" spans="1:25" s="56" customFormat="1" x14ac:dyDescent="0.25">
      <c r="A16" s="52" t="s">
        <v>39</v>
      </c>
      <c r="B16" s="53"/>
      <c r="C16" s="54"/>
      <c r="D16" s="55"/>
      <c r="E16" s="55"/>
      <c r="F16" s="55"/>
      <c r="G16" s="55"/>
      <c r="H16" s="55"/>
      <c r="I16" s="55"/>
      <c r="J16" s="55"/>
      <c r="K16" s="55"/>
      <c r="L16" s="55"/>
      <c r="M16" s="55"/>
      <c r="N16" s="55"/>
      <c r="O16" s="55"/>
      <c r="P16" s="55"/>
      <c r="Q16" s="55"/>
      <c r="R16" s="55"/>
      <c r="S16" s="55"/>
      <c r="T16" s="55"/>
      <c r="U16" s="55"/>
      <c r="V16" s="55"/>
      <c r="W16" s="55"/>
    </row>
    <row r="17" spans="1:23" ht="30" x14ac:dyDescent="0.25">
      <c r="A17" s="22" t="s">
        <v>13</v>
      </c>
      <c r="B17" s="32" t="s">
        <v>41</v>
      </c>
      <c r="C17" s="37">
        <v>20</v>
      </c>
      <c r="D17" s="35"/>
      <c r="E17" s="49"/>
      <c r="F17" s="49"/>
      <c r="G17" s="49"/>
      <c r="H17" s="49"/>
      <c r="I17" s="49"/>
      <c r="J17" s="49"/>
      <c r="K17" s="49"/>
      <c r="L17" s="49"/>
      <c r="M17" s="49"/>
      <c r="N17" s="49"/>
      <c r="O17" s="49"/>
      <c r="P17" s="49"/>
      <c r="Q17" s="49"/>
      <c r="R17" s="49"/>
      <c r="S17" s="49"/>
      <c r="T17" s="49"/>
      <c r="U17" s="49"/>
      <c r="V17" s="49"/>
      <c r="W17" s="49"/>
    </row>
    <row r="18" spans="1:23" x14ac:dyDescent="0.25">
      <c r="A18" s="22" t="s">
        <v>13</v>
      </c>
      <c r="B18" s="31" t="s">
        <v>42</v>
      </c>
      <c r="C18" s="38"/>
      <c r="D18" s="50"/>
      <c r="E18" s="50"/>
      <c r="F18" s="50"/>
      <c r="G18" s="50"/>
      <c r="H18" s="50"/>
      <c r="I18" s="50"/>
      <c r="J18" s="50"/>
      <c r="K18" s="50"/>
      <c r="L18" s="50"/>
      <c r="M18" s="50"/>
      <c r="N18" s="50"/>
      <c r="O18" s="50"/>
      <c r="P18" s="50"/>
      <c r="Q18" s="50"/>
      <c r="R18" s="50"/>
      <c r="S18" s="50"/>
      <c r="T18" s="50"/>
      <c r="U18" s="50"/>
      <c r="V18" s="50"/>
      <c r="W18" s="50"/>
    </row>
    <row r="19" spans="1:23" x14ac:dyDescent="0.25">
      <c r="A19" s="22" t="s">
        <v>13</v>
      </c>
      <c r="B19" s="30" t="s">
        <v>40</v>
      </c>
      <c r="C19" s="38"/>
      <c r="D19" s="51"/>
      <c r="E19" s="51"/>
      <c r="F19" s="51"/>
      <c r="G19" s="51"/>
      <c r="H19" s="51"/>
      <c r="I19" s="51"/>
      <c r="J19" s="51"/>
      <c r="K19" s="51"/>
      <c r="L19" s="51"/>
      <c r="M19" s="51"/>
      <c r="N19" s="51"/>
      <c r="O19" s="51"/>
      <c r="P19" s="51"/>
      <c r="Q19" s="51"/>
      <c r="R19" s="51"/>
      <c r="S19" s="51"/>
      <c r="T19" s="51"/>
      <c r="U19" s="51"/>
      <c r="V19" s="51"/>
      <c r="W19" s="51"/>
    </row>
    <row r="20" spans="1:23" s="56" customFormat="1" x14ac:dyDescent="0.25">
      <c r="A20" s="52" t="s">
        <v>43</v>
      </c>
      <c r="B20" s="53"/>
      <c r="C20" s="54"/>
      <c r="D20" s="55"/>
      <c r="E20" s="55"/>
      <c r="F20" s="55"/>
      <c r="G20" s="55"/>
      <c r="H20" s="55"/>
      <c r="I20" s="55"/>
      <c r="J20" s="55"/>
      <c r="K20" s="55"/>
      <c r="L20" s="55"/>
      <c r="M20" s="55"/>
      <c r="N20" s="55"/>
      <c r="O20" s="55"/>
      <c r="P20" s="55"/>
      <c r="Q20" s="55"/>
      <c r="R20" s="55"/>
      <c r="S20" s="55"/>
      <c r="T20" s="55"/>
      <c r="U20" s="55"/>
      <c r="V20" s="55"/>
      <c r="W20" s="55"/>
    </row>
    <row r="21" spans="1:23" x14ac:dyDescent="0.25">
      <c r="A21" s="22" t="s">
        <v>13</v>
      </c>
      <c r="B21" s="33" t="s">
        <v>45</v>
      </c>
      <c r="C21" s="37">
        <v>20</v>
      </c>
      <c r="D21" s="35"/>
      <c r="E21" s="35"/>
      <c r="F21" s="35"/>
      <c r="G21" s="49"/>
      <c r="H21" s="35"/>
      <c r="I21" s="35"/>
      <c r="J21" s="35"/>
      <c r="K21" s="35"/>
      <c r="L21" s="35"/>
      <c r="M21" s="35"/>
      <c r="N21" s="35"/>
      <c r="O21" s="35"/>
      <c r="P21" s="35"/>
      <c r="Q21" s="35"/>
      <c r="R21" s="35"/>
      <c r="S21" s="35"/>
      <c r="T21" s="35"/>
      <c r="U21" s="35"/>
      <c r="V21" s="35"/>
      <c r="W21" s="35"/>
    </row>
    <row r="22" spans="1:23" ht="30" x14ac:dyDescent="0.25">
      <c r="A22" s="22" t="s">
        <v>13</v>
      </c>
      <c r="B22" s="32" t="s">
        <v>46</v>
      </c>
      <c r="C22" s="38"/>
      <c r="D22" s="36"/>
      <c r="E22" s="36"/>
      <c r="F22" s="36"/>
      <c r="G22" s="50"/>
      <c r="H22" s="36"/>
      <c r="I22" s="36"/>
      <c r="J22" s="36"/>
      <c r="K22" s="36"/>
      <c r="L22" s="36"/>
      <c r="M22" s="36"/>
      <c r="N22" s="36"/>
      <c r="O22" s="36"/>
      <c r="P22" s="36"/>
      <c r="Q22" s="36"/>
      <c r="R22" s="36"/>
      <c r="S22" s="36"/>
      <c r="T22" s="36"/>
      <c r="U22" s="36"/>
      <c r="V22" s="36"/>
      <c r="W22" s="36"/>
    </row>
    <row r="23" spans="1:23" x14ac:dyDescent="0.25">
      <c r="A23" s="22" t="s">
        <v>13</v>
      </c>
      <c r="B23" s="33" t="s">
        <v>47</v>
      </c>
      <c r="C23" s="38"/>
      <c r="D23" s="36"/>
      <c r="E23" s="36"/>
      <c r="F23" s="36"/>
      <c r="G23" s="50"/>
      <c r="H23" s="36"/>
      <c r="I23" s="36"/>
      <c r="J23" s="36"/>
      <c r="K23" s="36"/>
      <c r="L23" s="36"/>
      <c r="M23" s="36"/>
      <c r="N23" s="36"/>
      <c r="O23" s="36"/>
      <c r="P23" s="36"/>
      <c r="Q23" s="36"/>
      <c r="R23" s="36"/>
      <c r="S23" s="36"/>
      <c r="T23" s="36"/>
      <c r="U23" s="36"/>
      <c r="V23" s="36"/>
      <c r="W23" s="36"/>
    </row>
    <row r="24" spans="1:23" x14ac:dyDescent="0.25">
      <c r="A24" s="22" t="s">
        <v>13</v>
      </c>
      <c r="B24" s="34" t="s">
        <v>44</v>
      </c>
      <c r="C24" s="38"/>
      <c r="D24" s="36"/>
      <c r="E24" s="36"/>
      <c r="F24" s="36"/>
      <c r="G24" s="51"/>
      <c r="H24" s="36"/>
      <c r="I24" s="36"/>
      <c r="J24" s="36"/>
      <c r="K24" s="36"/>
      <c r="L24" s="36"/>
      <c r="M24" s="36"/>
      <c r="N24" s="36"/>
      <c r="O24" s="36"/>
      <c r="P24" s="36"/>
      <c r="Q24" s="36"/>
      <c r="R24" s="36"/>
      <c r="S24" s="36"/>
      <c r="T24" s="36"/>
      <c r="U24" s="36"/>
      <c r="V24" s="36"/>
      <c r="W24" s="36"/>
    </row>
    <row r="25" spans="1:23" x14ac:dyDescent="0.25">
      <c r="A25" s="8" t="s">
        <v>14</v>
      </c>
      <c r="B25" s="8"/>
      <c r="C25" s="9">
        <f t="shared" ref="C25:W25" si="0">SUM(C6:C24)</f>
        <v>100</v>
      </c>
      <c r="D25" s="9">
        <f t="shared" si="0"/>
        <v>0</v>
      </c>
      <c r="E25" s="9">
        <f t="shared" si="0"/>
        <v>0</v>
      </c>
      <c r="F25" s="9">
        <f t="shared" si="0"/>
        <v>0</v>
      </c>
      <c r="G25" s="9">
        <f>SUM(G6:G24)</f>
        <v>0</v>
      </c>
      <c r="H25" s="9">
        <f t="shared" si="0"/>
        <v>0</v>
      </c>
      <c r="I25" s="9">
        <f t="shared" si="0"/>
        <v>0</v>
      </c>
      <c r="J25" s="9">
        <f t="shared" si="0"/>
        <v>0</v>
      </c>
      <c r="K25" s="9">
        <f t="shared" si="0"/>
        <v>0</v>
      </c>
      <c r="L25" s="9">
        <f t="shared" si="0"/>
        <v>0</v>
      </c>
      <c r="M25" s="9">
        <f t="shared" si="0"/>
        <v>0</v>
      </c>
      <c r="N25" s="9">
        <f t="shared" si="0"/>
        <v>0</v>
      </c>
      <c r="O25" s="9">
        <f t="shared" si="0"/>
        <v>0</v>
      </c>
      <c r="P25" s="9">
        <f t="shared" si="0"/>
        <v>0</v>
      </c>
      <c r="Q25" s="9">
        <f t="shared" si="0"/>
        <v>0</v>
      </c>
      <c r="R25" s="9">
        <f t="shared" si="0"/>
        <v>0</v>
      </c>
      <c r="S25" s="9">
        <f t="shared" si="0"/>
        <v>0</v>
      </c>
      <c r="T25" s="9">
        <f t="shared" si="0"/>
        <v>0</v>
      </c>
      <c r="U25" s="9">
        <f t="shared" si="0"/>
        <v>0</v>
      </c>
      <c r="V25" s="9">
        <f t="shared" si="0"/>
        <v>0</v>
      </c>
      <c r="W25" s="9">
        <f t="shared" si="0"/>
        <v>0</v>
      </c>
    </row>
    <row r="27" spans="1:23" ht="30" x14ac:dyDescent="0.25">
      <c r="A27" s="48" t="s">
        <v>15</v>
      </c>
      <c r="B27" s="47" t="s">
        <v>16</v>
      </c>
    </row>
    <row r="28" spans="1:23" x14ac:dyDescent="0.25">
      <c r="B28" t="s">
        <v>17</v>
      </c>
    </row>
  </sheetData>
  <sheetProtection algorithmName="SHA-512" hashValue="eKoFkVJfJwgLszpmn3H1XU4bPiN1XM5grA1D7J6vbzCvVcfJs0AQ7GYZN9U3ALTZgxr2bt56zICPuzrTWQaX4A==" saltValue="9+VtQByX24xWtAA6kApKOA==" spinCount="100000" sheet="1" objects="1" scenarios="1" selectLockedCells="1"/>
  <mergeCells count="83">
    <mergeCell ref="G21:G24"/>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15"/>
    <mergeCell ref="Q7:Q15"/>
    <mergeCell ref="H7:H15"/>
    <mergeCell ref="I7:I15"/>
    <mergeCell ref="J7:J15"/>
    <mergeCell ref="K7:K15"/>
    <mergeCell ref="L7:L15"/>
    <mergeCell ref="I2:I5"/>
    <mergeCell ref="J2:J5"/>
    <mergeCell ref="K2:K5"/>
    <mergeCell ref="L2:L5"/>
    <mergeCell ref="O2:O5"/>
    <mergeCell ref="W7:W15"/>
    <mergeCell ref="C17:C19"/>
    <mergeCell ref="D17:D19"/>
    <mergeCell ref="E17:E19"/>
    <mergeCell ref="F17:F19"/>
    <mergeCell ref="G17:G19"/>
    <mergeCell ref="H17:H19"/>
    <mergeCell ref="I17:I19"/>
    <mergeCell ref="J17:J19"/>
    <mergeCell ref="K17:K19"/>
    <mergeCell ref="L17:L19"/>
    <mergeCell ref="M17:M19"/>
    <mergeCell ref="N17:N19"/>
    <mergeCell ref="O17:O19"/>
    <mergeCell ref="P17:P19"/>
    <mergeCell ref="Q17:Q19"/>
    <mergeCell ref="C7:C15"/>
    <mergeCell ref="D7:D15"/>
    <mergeCell ref="E7:E15"/>
    <mergeCell ref="F7:F15"/>
    <mergeCell ref="G7:G15"/>
    <mergeCell ref="M21:M24"/>
    <mergeCell ref="N21:N24"/>
    <mergeCell ref="O21:O24"/>
    <mergeCell ref="P21:P24"/>
    <mergeCell ref="Q21:Q24"/>
    <mergeCell ref="H21:H24"/>
    <mergeCell ref="I21:I24"/>
    <mergeCell ref="J21:J24"/>
    <mergeCell ref="K21:K24"/>
    <mergeCell ref="L21:L24"/>
    <mergeCell ref="C21:C24"/>
    <mergeCell ref="D21:D24"/>
    <mergeCell ref="E21:E24"/>
    <mergeCell ref="F21:F24"/>
    <mergeCell ref="U7:U15"/>
    <mergeCell ref="V7:V15"/>
    <mergeCell ref="M7:M15"/>
    <mergeCell ref="N7:N15"/>
    <mergeCell ref="O7:O15"/>
    <mergeCell ref="R7:R15"/>
    <mergeCell ref="S7:S15"/>
    <mergeCell ref="T7:T15"/>
    <mergeCell ref="U17:U19"/>
    <mergeCell ref="V17:V19"/>
    <mergeCell ref="W21:W24"/>
    <mergeCell ref="R21:R24"/>
    <mergeCell ref="S21:S24"/>
    <mergeCell ref="T21:T24"/>
    <mergeCell ref="U21:U24"/>
    <mergeCell ref="V21:V24"/>
    <mergeCell ref="W17:W19"/>
    <mergeCell ref="R17:R19"/>
    <mergeCell ref="S17:S19"/>
    <mergeCell ref="T17:T19"/>
  </mergeCells>
  <conditionalFormatting sqref="D7">
    <cfRule type="expression" dxfId="66" priority="400">
      <formula>D7&gt;$C7</formula>
    </cfRule>
  </conditionalFormatting>
  <conditionalFormatting sqref="W7">
    <cfRule type="expression" dxfId="65" priority="361">
      <formula>W7&gt;$C7</formula>
    </cfRule>
  </conditionalFormatting>
  <conditionalFormatting sqref="E7">
    <cfRule type="expression" dxfId="64" priority="379">
      <formula>E7&gt;$C7</formula>
    </cfRule>
  </conditionalFormatting>
  <conditionalFormatting sqref="F7">
    <cfRule type="expression" dxfId="63" priority="378">
      <formula>F7&gt;$C7</formula>
    </cfRule>
  </conditionalFormatting>
  <conditionalFormatting sqref="G7">
    <cfRule type="expression" dxfId="62" priority="377">
      <formula>G7&gt;$C7</formula>
    </cfRule>
  </conditionalFormatting>
  <conditionalFormatting sqref="H7">
    <cfRule type="expression" dxfId="61" priority="376">
      <formula>H7&gt;$C7</formula>
    </cfRule>
  </conditionalFormatting>
  <conditionalFormatting sqref="I7">
    <cfRule type="expression" dxfId="60" priority="375">
      <formula>I7&gt;$C7</formula>
    </cfRule>
  </conditionalFormatting>
  <conditionalFormatting sqref="J7">
    <cfRule type="expression" dxfId="59" priority="374">
      <formula>J7&gt;$C7</formula>
    </cfRule>
  </conditionalFormatting>
  <conditionalFormatting sqref="K7">
    <cfRule type="expression" dxfId="58" priority="373">
      <formula>K7&gt;$C7</formula>
    </cfRule>
  </conditionalFormatting>
  <conditionalFormatting sqref="L7">
    <cfRule type="expression" dxfId="57" priority="372">
      <formula>L7&gt;$C7</formula>
    </cfRule>
  </conditionalFormatting>
  <conditionalFormatting sqref="M7">
    <cfRule type="expression" dxfId="56" priority="371">
      <formula>M7&gt;$C7</formula>
    </cfRule>
  </conditionalFormatting>
  <conditionalFormatting sqref="N7">
    <cfRule type="expression" dxfId="55" priority="370">
      <formula>N7&gt;$C7</formula>
    </cfRule>
  </conditionalFormatting>
  <conditionalFormatting sqref="O7">
    <cfRule type="expression" dxfId="54" priority="369">
      <formula>O7&gt;$C7</formula>
    </cfRule>
  </conditionalFormatting>
  <conditionalFormatting sqref="P7">
    <cfRule type="expression" dxfId="53" priority="368">
      <formula>P7&gt;$C7</formula>
    </cfRule>
  </conditionalFormatting>
  <conditionalFormatting sqref="Q7">
    <cfRule type="expression" dxfId="52" priority="367">
      <formula>Q7&gt;$C7</formula>
    </cfRule>
  </conditionalFormatting>
  <conditionalFormatting sqref="R7">
    <cfRule type="expression" dxfId="51" priority="366">
      <formula>R7&gt;$C7</formula>
    </cfRule>
  </conditionalFormatting>
  <conditionalFormatting sqref="S7">
    <cfRule type="expression" dxfId="50" priority="365">
      <formula>S7&gt;$C7</formula>
    </cfRule>
  </conditionalFormatting>
  <conditionalFormatting sqref="T7">
    <cfRule type="expression" dxfId="49" priority="364">
      <formula>T7&gt;$C7</formula>
    </cfRule>
  </conditionalFormatting>
  <conditionalFormatting sqref="U7">
    <cfRule type="expression" dxfId="48" priority="363">
      <formula>U7&gt;$C7</formula>
    </cfRule>
  </conditionalFormatting>
  <conditionalFormatting sqref="V7">
    <cfRule type="expression" dxfId="47" priority="36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6">
    <cfRule type="expression" dxfId="44" priority="178">
      <formula>D16&gt;$C16</formula>
    </cfRule>
  </conditionalFormatting>
  <conditionalFormatting sqref="E16:W16">
    <cfRule type="expression" dxfId="43" priority="177">
      <formula>E16&gt;$C16</formula>
    </cfRule>
  </conditionalFormatting>
  <conditionalFormatting sqref="D20">
    <cfRule type="expression" dxfId="42" priority="176">
      <formula>D20&gt;$C20</formula>
    </cfRule>
  </conditionalFormatting>
  <conditionalFormatting sqref="E20:W20">
    <cfRule type="expression" dxfId="41" priority="175">
      <formula>E20&gt;$C20</formula>
    </cfRule>
  </conditionalFormatting>
  <conditionalFormatting sqref="D17">
    <cfRule type="expression" dxfId="40" priority="160">
      <formula>D17&gt;$C17</formula>
    </cfRule>
  </conditionalFormatting>
  <conditionalFormatting sqref="W17">
    <cfRule type="expression" dxfId="39" priority="141">
      <formula>W17&gt;$C17</formula>
    </cfRule>
  </conditionalFormatting>
  <conditionalFormatting sqref="E17">
    <cfRule type="expression" dxfId="38" priority="159">
      <formula>E17&gt;$C17</formula>
    </cfRule>
  </conditionalFormatting>
  <conditionalFormatting sqref="F17">
    <cfRule type="expression" dxfId="37" priority="158">
      <formula>F17&gt;$C17</formula>
    </cfRule>
  </conditionalFormatting>
  <conditionalFormatting sqref="G17">
    <cfRule type="expression" dxfId="36" priority="157">
      <formula>G17&gt;$C17</formula>
    </cfRule>
  </conditionalFormatting>
  <conditionalFormatting sqref="H17">
    <cfRule type="expression" dxfId="35" priority="156">
      <formula>H17&gt;$C17</formula>
    </cfRule>
  </conditionalFormatting>
  <conditionalFormatting sqref="I17">
    <cfRule type="expression" dxfId="34" priority="155">
      <formula>I17&gt;$C17</formula>
    </cfRule>
  </conditionalFormatting>
  <conditionalFormatting sqref="J17">
    <cfRule type="expression" dxfId="33" priority="154">
      <formula>J17&gt;$C17</formula>
    </cfRule>
  </conditionalFormatting>
  <conditionalFormatting sqref="K17">
    <cfRule type="expression" dxfId="32" priority="153">
      <formula>K17&gt;$C17</formula>
    </cfRule>
  </conditionalFormatting>
  <conditionalFormatting sqref="L17">
    <cfRule type="expression" dxfId="31" priority="152">
      <formula>L17&gt;$C17</formula>
    </cfRule>
  </conditionalFormatting>
  <conditionalFormatting sqref="M17">
    <cfRule type="expression" dxfId="30" priority="151">
      <formula>M17&gt;$C17</formula>
    </cfRule>
  </conditionalFormatting>
  <conditionalFormatting sqref="N17">
    <cfRule type="expression" dxfId="29" priority="150">
      <formula>N17&gt;$C17</formula>
    </cfRule>
  </conditionalFormatting>
  <conditionalFormatting sqref="O17">
    <cfRule type="expression" dxfId="28" priority="149">
      <formula>O17&gt;$C17</formula>
    </cfRule>
  </conditionalFormatting>
  <conditionalFormatting sqref="P17">
    <cfRule type="expression" dxfId="27" priority="148">
      <formula>P17&gt;$C17</formula>
    </cfRule>
  </conditionalFormatting>
  <conditionalFormatting sqref="Q17">
    <cfRule type="expression" dxfId="26" priority="147">
      <formula>Q17&gt;$C17</formula>
    </cfRule>
  </conditionalFormatting>
  <conditionalFormatting sqref="R17">
    <cfRule type="expression" dxfId="25" priority="146">
      <formula>R17&gt;$C17</formula>
    </cfRule>
  </conditionalFormatting>
  <conditionalFormatting sqref="S17">
    <cfRule type="expression" dxfId="24" priority="145">
      <formula>S17&gt;$C17</formula>
    </cfRule>
  </conditionalFormatting>
  <conditionalFormatting sqref="T17">
    <cfRule type="expression" dxfId="23" priority="144">
      <formula>T17&gt;$C17</formula>
    </cfRule>
  </conditionalFormatting>
  <conditionalFormatting sqref="U17">
    <cfRule type="expression" dxfId="22" priority="143">
      <formula>U17&gt;$C17</formula>
    </cfRule>
  </conditionalFormatting>
  <conditionalFormatting sqref="V17">
    <cfRule type="expression" dxfId="21" priority="142">
      <formula>V17&gt;$C17</formula>
    </cfRule>
  </conditionalFormatting>
  <conditionalFormatting sqref="D21">
    <cfRule type="expression" dxfId="20" priority="140">
      <formula>D21&gt;$C21</formula>
    </cfRule>
  </conditionalFormatting>
  <conditionalFormatting sqref="W21">
    <cfRule type="expression" dxfId="19" priority="121">
      <formula>W21&gt;$C21</formula>
    </cfRule>
  </conditionalFormatting>
  <conditionalFormatting sqref="E21">
    <cfRule type="expression" dxfId="18" priority="139">
      <formula>E21&gt;$C21</formula>
    </cfRule>
  </conditionalFormatting>
  <conditionalFormatting sqref="F21">
    <cfRule type="expression" dxfId="17" priority="138">
      <formula>F21&gt;$C21</formula>
    </cfRule>
  </conditionalFormatting>
  <conditionalFormatting sqref="G21">
    <cfRule type="expression" dxfId="16" priority="137">
      <formula>G21&gt;$C21</formula>
    </cfRule>
  </conditionalFormatting>
  <conditionalFormatting sqref="H21">
    <cfRule type="expression" dxfId="15" priority="136">
      <formula>H21&gt;$C21</formula>
    </cfRule>
  </conditionalFormatting>
  <conditionalFormatting sqref="I21">
    <cfRule type="expression" dxfId="14" priority="135">
      <formula>I21&gt;$C21</formula>
    </cfRule>
  </conditionalFormatting>
  <conditionalFormatting sqref="J21">
    <cfRule type="expression" dxfId="13" priority="134">
      <formula>J21&gt;$C21</formula>
    </cfRule>
  </conditionalFormatting>
  <conditionalFormatting sqref="K21">
    <cfRule type="expression" dxfId="12" priority="133">
      <formula>K21&gt;$C21</formula>
    </cfRule>
  </conditionalFormatting>
  <conditionalFormatting sqref="L21">
    <cfRule type="expression" dxfId="11" priority="132">
      <formula>L21&gt;$C21</formula>
    </cfRule>
  </conditionalFormatting>
  <conditionalFormatting sqref="M21">
    <cfRule type="expression" dxfId="10" priority="131">
      <formula>M21&gt;$C21</formula>
    </cfRule>
  </conditionalFormatting>
  <conditionalFormatting sqref="N21">
    <cfRule type="expression" dxfId="9" priority="130">
      <formula>N21&gt;$C21</formula>
    </cfRule>
  </conditionalFormatting>
  <conditionalFormatting sqref="O21">
    <cfRule type="expression" dxfId="8" priority="129">
      <formula>O21&gt;$C21</formula>
    </cfRule>
  </conditionalFormatting>
  <conditionalFormatting sqref="P21">
    <cfRule type="expression" dxfId="7" priority="128">
      <formula>P21&gt;$C21</formula>
    </cfRule>
  </conditionalFormatting>
  <conditionalFormatting sqref="Q21">
    <cfRule type="expression" dxfId="6" priority="127">
      <formula>Q21&gt;$C21</formula>
    </cfRule>
  </conditionalFormatting>
  <conditionalFormatting sqref="R21">
    <cfRule type="expression" dxfId="5" priority="126">
      <formula>R21&gt;$C21</formula>
    </cfRule>
  </conditionalFormatting>
  <conditionalFormatting sqref="S21">
    <cfRule type="expression" dxfId="4" priority="125">
      <formula>S21&gt;$C21</formula>
    </cfRule>
  </conditionalFormatting>
  <conditionalFormatting sqref="T21">
    <cfRule type="expression" dxfId="3" priority="124">
      <formula>T21&gt;$C21</formula>
    </cfRule>
  </conditionalFormatting>
  <conditionalFormatting sqref="U21">
    <cfRule type="expression" dxfId="2" priority="123">
      <formula>U21&gt;$C21</formula>
    </cfRule>
  </conditionalFormatting>
  <conditionalFormatting sqref="V21">
    <cfRule type="expression" dxfId="1" priority="122">
      <formula>V21&gt;$C21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workbookViewId="0">
      <selection activeCell="H20" sqref="H20"/>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3" t="s">
        <v>18</v>
      </c>
    </row>
    <row r="2" spans="1:8" ht="21" x14ac:dyDescent="0.35">
      <c r="A2" s="14" t="s">
        <v>19</v>
      </c>
    </row>
    <row r="4" spans="1:8" ht="18.75" x14ac:dyDescent="0.3">
      <c r="A4" s="2" t="str">
        <f>Learners!A1</f>
        <v>5N1862 Drawing</v>
      </c>
    </row>
    <row r="6" spans="1:8" ht="25.5" x14ac:dyDescent="0.25">
      <c r="A6" s="16" t="s">
        <v>7</v>
      </c>
      <c r="B6" s="16" t="s">
        <v>9</v>
      </c>
      <c r="C6" s="16" t="s">
        <v>8</v>
      </c>
      <c r="D6" s="17" t="s">
        <v>20</v>
      </c>
      <c r="E6" s="17" t="s">
        <v>21</v>
      </c>
      <c r="F6" s="17" t="s">
        <v>22</v>
      </c>
      <c r="G6" s="17" t="s">
        <v>23</v>
      </c>
      <c r="H6" s="17" t="s">
        <v>24</v>
      </c>
    </row>
    <row r="7" spans="1:8" ht="23.25" customHeight="1" x14ac:dyDescent="0.25">
      <c r="A7" s="20">
        <v>1</v>
      </c>
      <c r="B7" s="23" t="str">
        <f>IF(Learners!C11="","",Learners!C11)</f>
        <v/>
      </c>
      <c r="C7" s="23" t="str">
        <f>IF(Learners!B11="","",Learners!B11)</f>
        <v/>
      </c>
      <c r="D7" s="20" t="str">
        <f>IF(Learners!D$11="","",Learners!D$11)</f>
        <v/>
      </c>
      <c r="E7" s="20">
        <f>'Collection of Work'!$D$25</f>
        <v>0</v>
      </c>
      <c r="F7" s="20" t="str">
        <f t="shared" ref="F7:F26" si="0">IF(B7="","",SUM(E7:E7))</f>
        <v/>
      </c>
      <c r="G7" s="20" t="str">
        <f>IF(F7="","",IF(F7&gt;79,"D",IF(F7&gt;64,"M", IF(F7&gt;49,"P",IF(F7&lt;50,"U")))))</f>
        <v/>
      </c>
      <c r="H7" s="24"/>
    </row>
    <row r="8" spans="1:8" ht="23.25" customHeight="1" x14ac:dyDescent="0.25">
      <c r="A8" s="25">
        <v>2</v>
      </c>
      <c r="B8" s="26" t="str">
        <f>IF(Learners!C12="","",Learners!C12)</f>
        <v/>
      </c>
      <c r="C8" s="26" t="str">
        <f>IF(Learners!B12="","",Learners!B12)</f>
        <v/>
      </c>
      <c r="D8" s="25" t="str">
        <f>IF(Learners!D12="","",Learners!D12)</f>
        <v/>
      </c>
      <c r="E8" s="25">
        <f>'Collection of Work'!$E$25</f>
        <v>0</v>
      </c>
      <c r="F8" s="25" t="str">
        <f t="shared" si="0"/>
        <v/>
      </c>
      <c r="G8" s="19" t="str">
        <f t="shared" ref="G8:G26" si="1">IF(F8="","",IF(F8&gt;79,"D",IF(F8&gt;64,"M", IF(F8&gt;49,"P",IF(F8&lt;50,"U")))))</f>
        <v/>
      </c>
      <c r="H8" s="27"/>
    </row>
    <row r="9" spans="1:8" ht="23.25" customHeight="1" x14ac:dyDescent="0.25">
      <c r="A9" s="20">
        <v>3</v>
      </c>
      <c r="B9" s="23" t="str">
        <f>IF(Learners!C13="","",Learners!C13)</f>
        <v/>
      </c>
      <c r="C9" s="23" t="str">
        <f>IF(Learners!B13="","",Learners!B13)</f>
        <v/>
      </c>
      <c r="D9" s="20" t="str">
        <f>IF(Learners!D13="","",Learners!D13)</f>
        <v/>
      </c>
      <c r="E9" s="20">
        <f>'Collection of Work'!$F$25</f>
        <v>0</v>
      </c>
      <c r="F9" s="20" t="str">
        <f t="shared" si="0"/>
        <v/>
      </c>
      <c r="G9" s="20" t="str">
        <f t="shared" si="1"/>
        <v/>
      </c>
      <c r="H9" s="24"/>
    </row>
    <row r="10" spans="1:8" ht="23.25" customHeight="1" x14ac:dyDescent="0.25">
      <c r="A10" s="25">
        <v>4</v>
      </c>
      <c r="B10" s="26" t="str">
        <f>IF(Learners!C14="","",Learners!C14)</f>
        <v/>
      </c>
      <c r="C10" s="26" t="str">
        <f>IF(Learners!B14="","",Learners!B14)</f>
        <v/>
      </c>
      <c r="D10" s="25" t="str">
        <f>IF(Learners!D14="","",Learners!D14)</f>
        <v/>
      </c>
      <c r="E10" s="25">
        <f>'Collection of Work'!$G$25</f>
        <v>0</v>
      </c>
      <c r="F10" s="25" t="str">
        <f t="shared" si="0"/>
        <v/>
      </c>
      <c r="G10" s="19" t="str">
        <f t="shared" si="1"/>
        <v/>
      </c>
      <c r="H10" s="27"/>
    </row>
    <row r="11" spans="1:8" ht="23.25" customHeight="1" x14ac:dyDescent="0.25">
      <c r="A11" s="20">
        <v>5</v>
      </c>
      <c r="B11" s="23" t="str">
        <f>IF(Learners!C15="","",Learners!C15)</f>
        <v/>
      </c>
      <c r="C11" s="23" t="str">
        <f>IF(Learners!B15="","",Learners!B15)</f>
        <v/>
      </c>
      <c r="D11" s="20" t="str">
        <f>IF(Learners!D15="","",Learners!D15)</f>
        <v/>
      </c>
      <c r="E11" s="20">
        <f>'Collection of Work'!$H$25</f>
        <v>0</v>
      </c>
      <c r="F11" s="20" t="str">
        <f t="shared" si="0"/>
        <v/>
      </c>
      <c r="G11" s="20" t="str">
        <f t="shared" si="1"/>
        <v/>
      </c>
      <c r="H11" s="24"/>
    </row>
    <row r="12" spans="1:8" ht="23.25" customHeight="1" x14ac:dyDescent="0.25">
      <c r="A12" s="25">
        <v>6</v>
      </c>
      <c r="B12" s="26" t="str">
        <f>IF(Learners!C16="","",Learners!C16)</f>
        <v/>
      </c>
      <c r="C12" s="26" t="str">
        <f>IF(Learners!B16="","",Learners!B16)</f>
        <v/>
      </c>
      <c r="D12" s="25" t="str">
        <f>IF(Learners!D16="","",Learners!D16)</f>
        <v/>
      </c>
      <c r="E12" s="25">
        <f>'Collection of Work'!$I$25</f>
        <v>0</v>
      </c>
      <c r="F12" s="25" t="str">
        <f t="shared" si="0"/>
        <v/>
      </c>
      <c r="G12" s="19" t="str">
        <f t="shared" si="1"/>
        <v/>
      </c>
      <c r="H12" s="27"/>
    </row>
    <row r="13" spans="1:8" ht="23.25" customHeight="1" x14ac:dyDescent="0.25">
      <c r="A13" s="20">
        <v>7</v>
      </c>
      <c r="B13" s="23" t="str">
        <f>IF(Learners!C17="","",Learners!C17)</f>
        <v/>
      </c>
      <c r="C13" s="23" t="str">
        <f>IF(Learners!B17="","",Learners!B17)</f>
        <v/>
      </c>
      <c r="D13" s="20" t="str">
        <f>IF(Learners!D17="","",Learners!D17)</f>
        <v/>
      </c>
      <c r="E13" s="20">
        <f>'Collection of Work'!$J$25</f>
        <v>0</v>
      </c>
      <c r="F13" s="20" t="str">
        <f t="shared" si="0"/>
        <v/>
      </c>
      <c r="G13" s="20" t="str">
        <f t="shared" si="1"/>
        <v/>
      </c>
      <c r="H13" s="24"/>
    </row>
    <row r="14" spans="1:8" ht="23.25" customHeight="1" x14ac:dyDescent="0.25">
      <c r="A14" s="25">
        <v>8</v>
      </c>
      <c r="B14" s="26" t="str">
        <f>IF(Learners!C18="","",Learners!C18)</f>
        <v/>
      </c>
      <c r="C14" s="26" t="str">
        <f>IF(Learners!B18="","",Learners!B18)</f>
        <v/>
      </c>
      <c r="D14" s="25" t="str">
        <f>IF(Learners!D18="","",Learners!D18)</f>
        <v/>
      </c>
      <c r="E14" s="25">
        <f>'Collection of Work'!$K$25</f>
        <v>0</v>
      </c>
      <c r="F14" s="25" t="str">
        <f t="shared" si="0"/>
        <v/>
      </c>
      <c r="G14" s="19" t="str">
        <f t="shared" si="1"/>
        <v/>
      </c>
      <c r="H14" s="27"/>
    </row>
    <row r="15" spans="1:8" ht="23.25" customHeight="1" x14ac:dyDescent="0.25">
      <c r="A15" s="20">
        <v>9</v>
      </c>
      <c r="B15" s="23" t="str">
        <f>IF(Learners!C19="","",Learners!C19)</f>
        <v/>
      </c>
      <c r="C15" s="23" t="str">
        <f>IF(Learners!B19="","",Learners!B19)</f>
        <v/>
      </c>
      <c r="D15" s="20" t="str">
        <f>IF(Learners!D19="","",Learners!D19)</f>
        <v/>
      </c>
      <c r="E15" s="20">
        <f>'Collection of Work'!$L$25</f>
        <v>0</v>
      </c>
      <c r="F15" s="20" t="str">
        <f t="shared" si="0"/>
        <v/>
      </c>
      <c r="G15" s="20" t="str">
        <f t="shared" si="1"/>
        <v/>
      </c>
      <c r="H15" s="24"/>
    </row>
    <row r="16" spans="1:8" ht="23.25" customHeight="1" x14ac:dyDescent="0.25">
      <c r="A16" s="25">
        <v>10</v>
      </c>
      <c r="B16" s="26" t="str">
        <f>IF(Learners!C20="","",Learners!C20)</f>
        <v/>
      </c>
      <c r="C16" s="26" t="str">
        <f>IF(Learners!B20="","",Learners!B20)</f>
        <v/>
      </c>
      <c r="D16" s="25" t="str">
        <f>IF(Learners!D20="","",Learners!D20)</f>
        <v/>
      </c>
      <c r="E16" s="25">
        <f>'Collection of Work'!$M$25</f>
        <v>0</v>
      </c>
      <c r="F16" s="25" t="str">
        <f t="shared" si="0"/>
        <v/>
      </c>
      <c r="G16" s="19" t="str">
        <f t="shared" si="1"/>
        <v/>
      </c>
      <c r="H16" s="27"/>
    </row>
    <row r="17" spans="1:8" ht="23.25" customHeight="1" x14ac:dyDescent="0.25">
      <c r="A17" s="20">
        <v>11</v>
      </c>
      <c r="B17" s="23" t="str">
        <f>IF(Learners!C21="","",Learners!C21)</f>
        <v/>
      </c>
      <c r="C17" s="23" t="str">
        <f>IF(Learners!B21="","",Learners!B21)</f>
        <v/>
      </c>
      <c r="D17" s="20" t="str">
        <f>IF(Learners!D21="","",Learners!D21)</f>
        <v/>
      </c>
      <c r="E17" s="20">
        <f>'Collection of Work'!$N$25</f>
        <v>0</v>
      </c>
      <c r="F17" s="20" t="str">
        <f t="shared" si="0"/>
        <v/>
      </c>
      <c r="G17" s="20" t="str">
        <f t="shared" si="1"/>
        <v/>
      </c>
      <c r="H17" s="24"/>
    </row>
    <row r="18" spans="1:8" ht="23.25" customHeight="1" x14ac:dyDescent="0.25">
      <c r="A18" s="25">
        <v>12</v>
      </c>
      <c r="B18" s="26" t="str">
        <f>IF(Learners!C22="","",Learners!C22)</f>
        <v/>
      </c>
      <c r="C18" s="26" t="str">
        <f>IF(Learners!B22="","",Learners!B22)</f>
        <v/>
      </c>
      <c r="D18" s="25" t="str">
        <f>IF(Learners!D22="","",Learners!D22)</f>
        <v/>
      </c>
      <c r="E18" s="25">
        <f>'Collection of Work'!$O$25</f>
        <v>0</v>
      </c>
      <c r="F18" s="25" t="str">
        <f t="shared" si="0"/>
        <v/>
      </c>
      <c r="G18" s="19" t="str">
        <f t="shared" si="1"/>
        <v/>
      </c>
      <c r="H18" s="27"/>
    </row>
    <row r="19" spans="1:8" ht="23.25" customHeight="1" x14ac:dyDescent="0.25">
      <c r="A19" s="20">
        <v>13</v>
      </c>
      <c r="B19" s="23" t="str">
        <f>IF(Learners!C23="","",Learners!C23)</f>
        <v/>
      </c>
      <c r="C19" s="23" t="str">
        <f>IF(Learners!B23="","",Learners!B23)</f>
        <v/>
      </c>
      <c r="D19" s="20" t="str">
        <f>IF(Learners!D23="","",Learners!D23)</f>
        <v/>
      </c>
      <c r="E19" s="20">
        <f>'Collection of Work'!$P$25</f>
        <v>0</v>
      </c>
      <c r="F19" s="20" t="str">
        <f t="shared" si="0"/>
        <v/>
      </c>
      <c r="G19" s="20" t="str">
        <f t="shared" si="1"/>
        <v/>
      </c>
      <c r="H19" s="24"/>
    </row>
    <row r="20" spans="1:8" ht="23.25" customHeight="1" x14ac:dyDescent="0.25">
      <c r="A20" s="25">
        <v>14</v>
      </c>
      <c r="B20" s="26" t="str">
        <f>IF(Learners!C24="","",Learners!C24)</f>
        <v/>
      </c>
      <c r="C20" s="26" t="str">
        <f>IF(Learners!B24="","",Learners!B24)</f>
        <v/>
      </c>
      <c r="D20" s="25" t="str">
        <f>IF(Learners!D24="","",Learners!D24)</f>
        <v/>
      </c>
      <c r="E20" s="25">
        <f>'Collection of Work'!$Q$25</f>
        <v>0</v>
      </c>
      <c r="F20" s="25" t="str">
        <f t="shared" si="0"/>
        <v/>
      </c>
      <c r="G20" s="19" t="str">
        <f t="shared" si="1"/>
        <v/>
      </c>
      <c r="H20" s="27"/>
    </row>
    <row r="21" spans="1:8" ht="23.25" customHeight="1" x14ac:dyDescent="0.25">
      <c r="A21" s="20">
        <v>15</v>
      </c>
      <c r="B21" s="23" t="str">
        <f>IF(Learners!C25="","",Learners!C25)</f>
        <v/>
      </c>
      <c r="C21" s="23" t="str">
        <f>IF(Learners!B25="","",Learners!B25)</f>
        <v/>
      </c>
      <c r="D21" s="20"/>
      <c r="E21" s="20">
        <f>'Collection of Work'!$R$25</f>
        <v>0</v>
      </c>
      <c r="F21" s="20" t="str">
        <f t="shared" si="0"/>
        <v/>
      </c>
      <c r="G21" s="20" t="str">
        <f t="shared" si="1"/>
        <v/>
      </c>
      <c r="H21" s="24"/>
    </row>
    <row r="22" spans="1:8" ht="23.25" customHeight="1" x14ac:dyDescent="0.25">
      <c r="A22" s="25">
        <v>16</v>
      </c>
      <c r="B22" s="26" t="str">
        <f>IF(Learners!C26="","",Learners!C26)</f>
        <v/>
      </c>
      <c r="C22" s="26" t="str">
        <f>IF(Learners!B26="","",Learners!B26)</f>
        <v/>
      </c>
      <c r="D22" s="25" t="str">
        <f>IF(Learners!D26="","",Learners!D26)</f>
        <v/>
      </c>
      <c r="E22" s="25">
        <f>'Collection of Work'!$S$25</f>
        <v>0</v>
      </c>
      <c r="F22" s="25" t="str">
        <f t="shared" si="0"/>
        <v/>
      </c>
      <c r="G22" s="19" t="str">
        <f t="shared" si="1"/>
        <v/>
      </c>
      <c r="H22" s="27"/>
    </row>
    <row r="23" spans="1:8" ht="23.25" customHeight="1" x14ac:dyDescent="0.25">
      <c r="A23" s="20">
        <v>17</v>
      </c>
      <c r="B23" s="23" t="str">
        <f>IF(Learners!C27="","",Learners!C27)</f>
        <v/>
      </c>
      <c r="C23" s="23" t="str">
        <f>IF(Learners!B27="","",Learners!B27)</f>
        <v/>
      </c>
      <c r="D23" s="20" t="str">
        <f>IF(Learners!D27="","",Learners!D27)</f>
        <v/>
      </c>
      <c r="E23" s="20">
        <f>'Collection of Work'!$T$25</f>
        <v>0</v>
      </c>
      <c r="F23" s="20" t="str">
        <f t="shared" si="0"/>
        <v/>
      </c>
      <c r="G23" s="20" t="str">
        <f t="shared" si="1"/>
        <v/>
      </c>
      <c r="H23" s="24"/>
    </row>
    <row r="24" spans="1:8" ht="23.25" customHeight="1" x14ac:dyDescent="0.25">
      <c r="A24" s="25">
        <v>18</v>
      </c>
      <c r="B24" s="26" t="str">
        <f>IF(Learners!C28="","",Learners!C28)</f>
        <v/>
      </c>
      <c r="C24" s="26" t="str">
        <f>IF(Learners!B28="","",Learners!B28)</f>
        <v/>
      </c>
      <c r="D24" s="25" t="str">
        <f>IF(Learners!D28="","",Learners!D28)</f>
        <v/>
      </c>
      <c r="E24" s="25">
        <f>'Collection of Work'!$U$25</f>
        <v>0</v>
      </c>
      <c r="F24" s="25" t="str">
        <f t="shared" si="0"/>
        <v/>
      </c>
      <c r="G24" s="19" t="str">
        <f t="shared" si="1"/>
        <v/>
      </c>
      <c r="H24" s="27"/>
    </row>
    <row r="25" spans="1:8" ht="23.25" customHeight="1" x14ac:dyDescent="0.25">
      <c r="A25" s="20">
        <v>19</v>
      </c>
      <c r="B25" s="23" t="str">
        <f>IF(Learners!C29="","",Learners!C29)</f>
        <v/>
      </c>
      <c r="C25" s="23" t="str">
        <f>IF(Learners!B29="","",Learners!B29)</f>
        <v/>
      </c>
      <c r="D25" s="20" t="str">
        <f>IF(Learners!D29="","",Learners!D29)</f>
        <v/>
      </c>
      <c r="E25" s="20">
        <f>'Collection of Work'!$V$25</f>
        <v>0</v>
      </c>
      <c r="F25" s="20" t="str">
        <f t="shared" si="0"/>
        <v/>
      </c>
      <c r="G25" s="20" t="str">
        <f t="shared" si="1"/>
        <v/>
      </c>
      <c r="H25" s="24"/>
    </row>
    <row r="26" spans="1:8" ht="23.25" customHeight="1" x14ac:dyDescent="0.25">
      <c r="A26" s="25">
        <v>20</v>
      </c>
      <c r="B26" s="26" t="str">
        <f>IF(Learners!C30="","",Learners!C30)</f>
        <v/>
      </c>
      <c r="C26" s="26" t="str">
        <f>IF(Learners!B30="","",Learners!B30)</f>
        <v/>
      </c>
      <c r="D26" s="25" t="str">
        <f>IF(Learners!D30="","",Learners!D30)</f>
        <v/>
      </c>
      <c r="E26" s="25">
        <f>'Collection of Work'!$W$25</f>
        <v>0</v>
      </c>
      <c r="F26" s="25" t="str">
        <f t="shared" si="0"/>
        <v/>
      </c>
      <c r="G26" s="19" t="str">
        <f t="shared" si="1"/>
        <v/>
      </c>
      <c r="H26" s="27"/>
    </row>
    <row r="27" spans="1:8" x14ac:dyDescent="0.25">
      <c r="H27" s="18"/>
    </row>
    <row r="28" spans="1:8" ht="29.25" customHeight="1" x14ac:dyDescent="0.25">
      <c r="A28" s="43" t="s">
        <v>25</v>
      </c>
      <c r="B28" s="44"/>
      <c r="C28" s="44"/>
      <c r="D28" s="44"/>
      <c r="E28" s="44"/>
      <c r="F28" s="44"/>
      <c r="G28" s="44"/>
      <c r="H28" s="44"/>
    </row>
    <row r="29" spans="1:8" ht="30" customHeight="1" x14ac:dyDescent="0.25">
      <c r="A29" s="45" t="s">
        <v>26</v>
      </c>
      <c r="B29" s="46"/>
      <c r="C29" s="46"/>
      <c r="D29" s="46"/>
      <c r="E29" s="46"/>
      <c r="F29" s="46"/>
      <c r="G29" s="46"/>
      <c r="H29" s="46"/>
    </row>
    <row r="30" spans="1:8" x14ac:dyDescent="0.25">
      <c r="B30" s="7"/>
    </row>
  </sheetData>
  <sheetProtection algorithmName="SHA-512" hashValue="DqxVmWXJckgjqNAukQS9f842B9LWccfr37TGL+w0w4YmgTtZyWsmAmz560wRjiIij+1wmi4dO3BXzC7F0XJEBQ==" saltValue="xMKTc/nMkcYpg1PkTzgveQ=="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cp:lastPrinted>2020-10-13T14:13:07Z</cp:lastPrinted>
  <dcterms:created xsi:type="dcterms:W3CDTF">2020-08-23T19:19:09Z</dcterms:created>
  <dcterms:modified xsi:type="dcterms:W3CDTF">2020-10-13T14:22:32Z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