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4" i="4" l="1"/>
  <c r="E34" i="4"/>
  <c r="F34" i="4"/>
  <c r="G34" i="4"/>
  <c r="H34" i="4"/>
  <c r="I34" i="4"/>
  <c r="J34" i="4"/>
  <c r="K34" i="4"/>
  <c r="L34" i="4"/>
  <c r="M34" i="4"/>
  <c r="N34" i="4"/>
  <c r="O34" i="4"/>
  <c r="P34" i="4"/>
  <c r="Q34" i="4"/>
  <c r="R34" i="4"/>
  <c r="S34" i="4"/>
  <c r="T34" i="4"/>
  <c r="U34" i="4"/>
  <c r="V34" i="4"/>
  <c r="W34" i="4"/>
  <c r="C34" i="4"/>
  <c r="W14" i="8" l="1"/>
  <c r="F26" i="6" s="1"/>
  <c r="V14" i="8"/>
  <c r="F25" i="6" s="1"/>
  <c r="U14" i="8"/>
  <c r="F24" i="6" s="1"/>
  <c r="T14" i="8"/>
  <c r="F23" i="6" s="1"/>
  <c r="S14" i="8"/>
  <c r="F22" i="6" s="1"/>
  <c r="R14" i="8"/>
  <c r="F21" i="6" s="1"/>
  <c r="Q14" i="8"/>
  <c r="F20" i="6" s="1"/>
  <c r="P14" i="8"/>
  <c r="F19" i="6" s="1"/>
  <c r="O14" i="8"/>
  <c r="F18" i="6" s="1"/>
  <c r="N14" i="8"/>
  <c r="F17" i="6" s="1"/>
  <c r="M14" i="8"/>
  <c r="F16" i="6" s="1"/>
  <c r="L14" i="8"/>
  <c r="F15" i="6" s="1"/>
  <c r="K14" i="8"/>
  <c r="F14" i="6" s="1"/>
  <c r="J14" i="8"/>
  <c r="F13" i="6" s="1"/>
  <c r="I14" i="8"/>
  <c r="F12" i="6" s="1"/>
  <c r="H14" i="8"/>
  <c r="F11" i="6" s="1"/>
  <c r="G14" i="8"/>
  <c r="F10" i="6" s="1"/>
  <c r="F14" i="8"/>
  <c r="F9" i="6" s="1"/>
  <c r="E14" i="8"/>
  <c r="F8" i="6" s="1"/>
  <c r="D14" i="8"/>
  <c r="F7" i="6" s="1"/>
  <c r="C14" i="8"/>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<sst xmlns="http://schemas.openxmlformats.org/spreadsheetml/2006/main" count="94" uniqueCount="67">
  <si>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</si>
  <si>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</si>
  <si>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</si>
  <si>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</si>
  <si>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</si>
  <si>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</si>
  <si>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</si>
  <si>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</si>
  <si>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</si>
  <si>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</si>
  <si>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</si>
  <si>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</si>
  <si>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</si>
  <si>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</si>
  <si>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</si>
  <si>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</si>
  <si>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</si>
  <si>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</si>
  <si>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</si>
  <si>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</si>
  <si>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</si>
  <si>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</si>
  <si>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</si>
  <si>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</si>
  <si>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</si>
  <si>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</si>
  <si>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</si>
  <si>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</si>
  <si>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5N1778 Sports Stadium Steward</t>
  </si>
  <si>
    <t>Project 50% (Project 1 35% &amp; Project 2 15%)</t>
  </si>
  <si>
    <t>Project 1 35%</t>
  </si>
  <si>
    <t>Examined</t>
  </si>
  <si>
    <t>required of a sports stadium steward in the organising and running of events</t>
  </si>
  <si>
    <t>Analysed best practice policy and procedures with regards the management of safety and security within a sports stadium</t>
  </si>
  <si>
    <t>Examined the role of a safety management plan</t>
  </si>
  <si>
    <t>Examined the role of a stadium’s policies and procedures in the running of event</t>
  </si>
  <si>
    <t>Discussed the chain of command involved in the management of an event</t>
  </si>
  <si>
    <t>Discussed methods of communications command involved in the management of an event</t>
  </si>
  <si>
    <t>Demonstrated how to deal with complaints effectively</t>
  </si>
  <si>
    <t>Explained the relevant legislation, regulations &amp; standards that apply to the maintenance of safety and security and the running of events in sports stadiums to include:</t>
  </si>
  <si>
    <t>Examined the roles and legal responsibilities of the various agencies and statutory bodies involved in the running of events</t>
  </si>
  <si>
    <t>Project 2 15%</t>
  </si>
  <si>
    <t>Discussed the principles of crowd safety, to include:</t>
  </si>
  <si>
    <t>Discussed the</t>
  </si>
  <si>
    <t>of a major incident plan</t>
  </si>
  <si>
    <t>Analysed procedures for a response to:</t>
  </si>
  <si>
    <t>Analysed potential risks to the sports stadium steward</t>
  </si>
  <si>
    <t>Skills Demonstration 50%</t>
  </si>
  <si>
    <t>Carried out the duties and procedures required of a sports stadium steward in responding appropriately to safety incidents and emergencies</t>
  </si>
  <si>
    <t>Employed appropriate security, fire, health and safety procedures in a variety of settings</t>
  </si>
  <si>
    <t>Selected and used a variety of supporting security and safety tools and equipment to support the work of the sports stadium officer, in dealing with a range of incidents in a variety of security settings</t>
  </si>
  <si>
    <t>Acted decisively in emergency situations in accordance with best practice and operating procedures</t>
  </si>
  <si>
    <t>Responded to safety deficiencies, and breaches of safety procedures</t>
  </si>
  <si>
    <t>Employed appropriate communication skills situations and customer service skills, in dealing with patrons and colleagues during emergency situations</t>
  </si>
  <si>
    <t>Employed principles of crowd control and safety within the context of legal constraints</t>
  </si>
  <si>
    <t xml:space="preserve"> - the role and responsibilities</t>
  </si>
  <si>
    <t>  - personal and professional qualities</t>
  </si>
  <si>
    <t xml:space="preserve"> - safety legislation</t>
  </si>
  <si>
    <t xml:space="preserve"> - industry standards and codes</t>
  </si>
  <si>
    <t xml:space="preserve"> - crowd behaviour</t>
  </si>
  <si>
    <t xml:space="preserve"> - crowd control</t>
  </si>
  <si>
    <t xml:space="preserve"> - role</t>
  </si>
  <si>
    <t xml:space="preserve"> - content</t>
  </si>
  <si>
    <t xml:space="preserve"> - major incidents</t>
  </si>
  <si>
    <t xml:space="preserve"> - medical emergencies</t>
  </si>
  <si>
    <t>Discussed the consequences of deficiencies in safety management in relation to major events</t>
  </si>
  <si>
    <r>
      <rPr>
        <b/>
        <sz val="11"/>
        <color theme="1"/>
        <rFont val="Calibri"/>
        <family val="2"/>
        <scheme val="minor"/>
      </rPr>
      <t>Reporting Procedures</t>
    </r>
    <r>
      <rPr>
        <sz val="11"/>
        <color theme="1"/>
        <rFont val="Calibri"/>
        <family val="2"/>
        <scheme val="minor"/>
      </rPr>
      <t xml:space="preserve">                                                                      Employed appropriate procedures for the recording of incidents and complete a full written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</si>
</sst>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hair">
        <color auto="1"/>
      </bottom>
      <diagonal/>
    </border>
    <border>
      <left/>
      <right style="thin">
        <color indexed="64"/>
      </right>
      <top style="thin">
        <color indexed="64"/>
      </top>
      <bottom style="thin">
        <color indexed="64"/>
      </bottom>
      <diagonal/>
    </border>
    <border>
      <left/>
      <right/>
      <top style="thin">
        <color indexed="64"/>
      </top>
      <bottom style="hair">
        <color auto="1"/>
      </bottom>
      <diagonal/>
    </border>
    <border>
      <left/>
      <right/>
      <top style="hair">
        <color auto="1"/>
      </top>
      <bottom style="thin">
        <color indexed="64"/>
      </bottom>
      <diagonal/>
    </border>
  </borders>
  <cellStyleXfs count="1">
    <xf numFmtId="0" fontId="0" fillId="0" borderId="0"/>
  </cellStyleXfs>
  <cellXfs count="8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Fill="1"/>
    <xf numFmtId="164" fontId="0" fillId="0" borderId="4" xfId="0" applyNumberFormat="1" applyFill="1" applyBorder="1" applyAlignment="1" applyProtection="1">
      <alignment horizontal="center" vertical="center"/>
      <protection locked="0"/>
    </xf>
    <xf numFmtId="164" fontId="0" fillId="0" borderId="2" xfId="0" applyNumberFormat="1" applyFill="1" applyBorder="1" applyAlignment="1" applyProtection="1">
      <alignment horizontal="center" vertical="center"/>
      <protection locked="0"/>
    </xf>
    <xf numFmtId="0" fontId="0" fillId="0" borderId="6" xfId="0" applyFill="1" applyBorder="1" applyAlignment="1">
      <alignment horizontal="center" vertical="center"/>
    </xf>
    <xf numFmtId="164" fontId="0" fillId="0" borderId="5" xfId="0" applyNumberFormat="1" applyFill="1" applyBorder="1" applyAlignment="1" applyProtection="1">
      <alignment horizontal="center" vertical="center"/>
      <protection locked="0"/>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6" xfId="0" applyBorder="1" applyAlignment="1">
      <alignment horizontal="center" vertical="center"/>
    </xf>
    <xf numFmtId="164" fontId="0" fillId="0" borderId="2" xfId="0" applyNumberFormat="1" applyBorder="1" applyAlignment="1" applyProtection="1">
      <alignment horizontal="center" vertical="center"/>
      <protection locked="0"/>
    </xf>
    <xf numFmtId="0" fontId="0" fillId="0" borderId="7" xfId="0" applyBorder="1" applyAlignment="1">
      <alignment horizontal="center" vertical="center"/>
    </xf>
    <xf numFmtId="164" fontId="0" fillId="0" borderId="5" xfId="0" applyNumberFormat="1"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0" fontId="0" fillId="0" borderId="0" xfId="0" applyFill="1" applyAlignment="1">
      <alignment vertical="center"/>
    </xf>
    <xf numFmtId="0" fontId="1" fillId="3" borderId="3" xfId="0" applyFont="1" applyFill="1" applyBorder="1" applyAlignment="1" applyProtection="1">
      <alignment horizontal="left" vertical="center"/>
    </xf>
    <xf numFmtId="0" fontId="0" fillId="3" borderId="3"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0" fillId="0" borderId="0" xfId="0" applyAlignment="1" applyProtection="1">
      <alignment vertical="center"/>
    </xf>
    <xf numFmtId="0" fontId="0" fillId="0" borderId="4" xfId="0" applyFill="1" applyBorder="1" applyAlignment="1">
      <alignment vertical="center"/>
    </xf>
    <xf numFmtId="0" fontId="0" fillId="0" borderId="11" xfId="0" applyBorder="1" applyAlignment="1">
      <alignment vertical="center" wrapText="1"/>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left" vertical="center" wrapText="1" indent="2"/>
    </xf>
    <xf numFmtId="0" fontId="9" fillId="0" borderId="1" xfId="0" applyFont="1" applyBorder="1" applyAlignment="1">
      <alignment horizontal="right" vertical="center"/>
    </xf>
    <xf numFmtId="0" fontId="0" fillId="0" borderId="1" xfId="0" applyBorder="1" applyAlignment="1">
      <alignment vertical="center"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0" fillId="0" borderId="12" xfId="0" applyBorder="1" applyAlignment="1">
      <alignmen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1" xfId="0" applyFill="1" applyBorder="1" applyAlignment="1">
      <alignment horizontal="center" vertical="center"/>
    </xf>
    <xf numFmtId="0" fontId="0" fillId="0" borderId="4" xfId="0" applyFill="1" applyBorder="1"/>
    <xf numFmtId="0" fontId="0" fillId="0" borderId="11" xfId="0" applyBorder="1" applyAlignment="1">
      <alignment vertical="top" wrapText="1"/>
    </xf>
    <xf numFmtId="0" fontId="0" fillId="0" borderId="11" xfId="0" applyBorder="1" applyAlignment="1">
      <alignment horizontal="left" vertical="center" wrapText="1" indent="2"/>
    </xf>
    <xf numFmtId="0" fontId="0" fillId="0" borderId="10" xfId="0" applyBorder="1" applyAlignment="1">
      <alignment horizontal="left" vertical="top" wrapText="1" indent="2"/>
    </xf>
    <xf numFmtId="0" fontId="0" fillId="0" borderId="11" xfId="0" applyBorder="1" applyAlignment="1">
      <alignment horizontal="left" vertical="top" wrapText="1" indent="2"/>
    </xf>
    <xf numFmtId="0" fontId="0" fillId="0" borderId="13" xfId="0" applyFill="1" applyBorder="1" applyAlignment="1">
      <alignment horizontal="center" vertical="center"/>
    </xf>
    <xf numFmtId="0" fontId="0" fillId="0" borderId="8" xfId="0" applyBorder="1" applyAlignment="1">
      <alignment horizontal="left" vertical="top" wrapText="1" indent="2"/>
    </xf>
    <xf numFmtId="0" fontId="0" fillId="0" borderId="12" xfId="0" applyBorder="1" applyAlignment="1">
      <alignment vertical="top" wrapText="1"/>
    </xf>
    <xf numFmtId="0" fontId="0" fillId="0" borderId="13" xfId="0" applyBorder="1" applyAlignment="1">
      <alignment vertical="center" wrapText="1"/>
    </xf>
    <xf numFmtId="164" fontId="0" fillId="0" borderId="4" xfId="0" applyNumberFormat="1" applyBorder="1" applyAlignment="1" applyProtection="1">
      <alignment horizontal="center" vertical="center"/>
      <protection locked="0"/>
    </xf>
    <xf numFmtId="164" fontId="0" fillId="0" borderId="1" xfId="0" applyNumberFormat="1" applyBorder="1" applyAlignment="1" applyProtection="1">
      <alignment vertical="center"/>
      <protection locked="0"/>
    </xf>
    <xf numFmtId="0" fontId="0" fillId="0" borderId="14" xfId="0" applyBorder="1" applyAlignment="1">
      <alignment vertical="center" wrapText="1"/>
    </xf>
    <xf numFmtId="0" fontId="0" fillId="0" borderId="15" xfId="0" applyBorder="1" applyAlignment="1">
      <alignmen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7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19"/>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4d/UZqi4c7g977eQu2cEqTsHcXpND0NoMCCbPvovKnEGD+rnIHxCT64GDtb90k2lnhMFyVZeq1YQ0HfQ73Cmiw==" saltValue="A9TmZXpGn3b8MPWNEn0Lu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37"/>
  <sheetViews>
    <sheetView workbookViewId="0">
      <pane xSplit="2" ySplit="5" topLeftCell="C9" activePane="bottomRight" state="frozen"/>
      <selection pane="topRight" activeCell="C1" sqref="C1"/>
      <selection pane="bottomLeft" activeCell="A6" sqref="A6"/>
      <selection pane="bottomRight" activeCell="G17" sqref="G17:G1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5N1778 Sports Stadium Steward</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s="50" customFormat="1" ht="30" customHeight="1" x14ac:dyDescent="0.25">
      <c r="A6" s="47" t="s">
        <v>30</v>
      </c>
      <c r="B6" s="47"/>
      <c r="C6" s="48"/>
      <c r="D6" s="49"/>
      <c r="E6" s="49"/>
      <c r="F6" s="49"/>
      <c r="G6" s="49"/>
      <c r="H6" s="49"/>
      <c r="I6" s="49"/>
      <c r="J6" s="49"/>
      <c r="K6" s="49"/>
      <c r="L6" s="49"/>
      <c r="M6" s="49"/>
      <c r="N6" s="49"/>
      <c r="O6" s="49"/>
      <c r="P6" s="49"/>
      <c r="Q6" s="49"/>
      <c r="R6" s="49"/>
      <c r="S6" s="49"/>
      <c r="T6" s="49"/>
      <c r="U6" s="49"/>
      <c r="V6" s="49"/>
      <c r="W6" s="49"/>
    </row>
    <row r="7" spans="1:23" s="46" customFormat="1" ht="30" customHeight="1" x14ac:dyDescent="0.25">
      <c r="A7" s="53" t="s">
        <v>13</v>
      </c>
      <c r="B7" s="51" t="s">
        <v>31</v>
      </c>
      <c r="C7" s="58">
        <v>10</v>
      </c>
      <c r="D7" s="77"/>
      <c r="E7" s="77"/>
      <c r="F7" s="77"/>
      <c r="G7" s="77"/>
      <c r="H7" s="77"/>
      <c r="I7" s="77"/>
      <c r="J7" s="77"/>
      <c r="K7" s="77"/>
      <c r="L7" s="77"/>
      <c r="M7" s="77"/>
      <c r="N7" s="77"/>
      <c r="O7" s="77"/>
      <c r="P7" s="77"/>
      <c r="Q7" s="77"/>
      <c r="R7" s="77"/>
      <c r="S7" s="77"/>
      <c r="T7" s="77"/>
      <c r="U7" s="77"/>
      <c r="V7" s="77"/>
      <c r="W7" s="77"/>
    </row>
    <row r="8" spans="1:23" s="7" customFormat="1" ht="30" customHeight="1" x14ac:dyDescent="0.25">
      <c r="A8" s="54"/>
      <c r="B8" s="59" t="s">
        <v>55</v>
      </c>
      <c r="C8" s="58"/>
      <c r="D8" s="35"/>
      <c r="E8" s="35"/>
      <c r="F8" s="35"/>
      <c r="G8" s="35"/>
      <c r="H8" s="35"/>
      <c r="I8" s="35"/>
      <c r="J8" s="35"/>
      <c r="K8" s="35"/>
      <c r="L8" s="35"/>
      <c r="M8" s="35"/>
      <c r="N8" s="35"/>
      <c r="O8" s="35"/>
      <c r="P8" s="35"/>
      <c r="Q8" s="35"/>
      <c r="R8" s="35"/>
      <c r="S8" s="35"/>
      <c r="T8" s="35"/>
      <c r="U8" s="35"/>
      <c r="V8" s="35"/>
      <c r="W8" s="35"/>
    </row>
    <row r="9" spans="1:23" s="7" customFormat="1" ht="30" customHeight="1" x14ac:dyDescent="0.25">
      <c r="A9" s="54"/>
      <c r="B9" s="59" t="s">
        <v>56</v>
      </c>
      <c r="C9" s="58"/>
      <c r="D9" s="35"/>
      <c r="E9" s="35"/>
      <c r="F9" s="35"/>
      <c r="G9" s="35"/>
      <c r="H9" s="35"/>
      <c r="I9" s="35"/>
      <c r="J9" s="35"/>
      <c r="K9" s="35"/>
      <c r="L9" s="35"/>
      <c r="M9" s="35"/>
      <c r="N9" s="35"/>
      <c r="O9" s="35"/>
      <c r="P9" s="35"/>
      <c r="Q9" s="35"/>
      <c r="R9" s="35"/>
      <c r="S9" s="35"/>
      <c r="T9" s="35"/>
      <c r="U9" s="35"/>
      <c r="V9" s="35"/>
      <c r="W9" s="35"/>
    </row>
    <row r="10" spans="1:23" s="7" customFormat="1" ht="30" customHeight="1" x14ac:dyDescent="0.25">
      <c r="A10" s="55"/>
      <c r="B10" s="52" t="s">
        <v>32</v>
      </c>
      <c r="C10" s="58"/>
      <c r="D10" s="37"/>
      <c r="E10" s="37"/>
      <c r="F10" s="37"/>
      <c r="G10" s="37"/>
      <c r="H10" s="37"/>
      <c r="I10" s="37"/>
      <c r="J10" s="37"/>
      <c r="K10" s="37"/>
      <c r="L10" s="37"/>
      <c r="M10" s="37"/>
      <c r="N10" s="37"/>
      <c r="O10" s="37"/>
      <c r="P10" s="37"/>
      <c r="Q10" s="37"/>
      <c r="R10" s="37"/>
      <c r="S10" s="37"/>
      <c r="T10" s="37"/>
      <c r="U10" s="37"/>
      <c r="V10" s="37"/>
      <c r="W10" s="37"/>
    </row>
    <row r="11" spans="1:23" s="7" customFormat="1" ht="30" customHeight="1" x14ac:dyDescent="0.25">
      <c r="A11" s="60" t="s">
        <v>13</v>
      </c>
      <c r="B11" s="61" t="s">
        <v>33</v>
      </c>
      <c r="C11" s="24">
        <v>10</v>
      </c>
      <c r="D11" s="62"/>
      <c r="E11" s="62"/>
      <c r="F11" s="62"/>
      <c r="G11" s="62"/>
      <c r="H11" s="62"/>
      <c r="I11" s="62"/>
      <c r="J11" s="62"/>
      <c r="K11" s="62"/>
      <c r="L11" s="62"/>
      <c r="M11" s="62"/>
      <c r="N11" s="62"/>
      <c r="O11" s="62"/>
      <c r="P11" s="62"/>
      <c r="Q11" s="62"/>
      <c r="R11" s="62"/>
      <c r="S11" s="62"/>
      <c r="T11" s="62"/>
      <c r="U11" s="62"/>
      <c r="V11" s="62"/>
      <c r="W11" s="62"/>
    </row>
    <row r="12" spans="1:23" s="7" customFormat="1" ht="30" customHeight="1" x14ac:dyDescent="0.25">
      <c r="A12" s="63" t="s">
        <v>13</v>
      </c>
      <c r="B12" s="64" t="s">
        <v>34</v>
      </c>
      <c r="C12" s="58">
        <v>15</v>
      </c>
      <c r="D12" s="77"/>
      <c r="E12" s="77"/>
      <c r="F12" s="77"/>
      <c r="G12" s="77"/>
      <c r="H12" s="77"/>
      <c r="I12" s="77"/>
      <c r="J12" s="77"/>
      <c r="K12" s="77"/>
      <c r="L12" s="77"/>
      <c r="M12" s="77"/>
      <c r="N12" s="77"/>
      <c r="O12" s="77"/>
      <c r="P12" s="77"/>
      <c r="Q12" s="77"/>
      <c r="R12" s="77"/>
      <c r="S12" s="77"/>
      <c r="T12" s="77"/>
      <c r="U12" s="77"/>
      <c r="V12" s="77"/>
      <c r="W12" s="77"/>
    </row>
    <row r="13" spans="1:23" s="7" customFormat="1" ht="30" customHeight="1" x14ac:dyDescent="0.25">
      <c r="A13" s="63"/>
      <c r="B13" s="52" t="s">
        <v>35</v>
      </c>
      <c r="C13" s="58"/>
      <c r="D13" s="37"/>
      <c r="E13" s="37"/>
      <c r="F13" s="37"/>
      <c r="G13" s="37"/>
      <c r="H13" s="37"/>
      <c r="I13" s="37"/>
      <c r="J13" s="37"/>
      <c r="K13" s="37"/>
      <c r="L13" s="37"/>
      <c r="M13" s="37"/>
      <c r="N13" s="37"/>
      <c r="O13" s="37"/>
      <c r="P13" s="37"/>
      <c r="Q13" s="37"/>
      <c r="R13" s="37"/>
      <c r="S13" s="37"/>
      <c r="T13" s="37"/>
      <c r="U13" s="37"/>
      <c r="V13" s="37"/>
      <c r="W13" s="37"/>
    </row>
    <row r="14" spans="1:23" s="7" customFormat="1" ht="30" customHeight="1" x14ac:dyDescent="0.25">
      <c r="A14" s="53" t="s">
        <v>13</v>
      </c>
      <c r="B14" s="64" t="s">
        <v>36</v>
      </c>
      <c r="C14" s="34">
        <v>5</v>
      </c>
      <c r="D14" s="77"/>
      <c r="E14" s="77"/>
      <c r="F14" s="77"/>
      <c r="G14" s="77"/>
      <c r="H14" s="77"/>
      <c r="I14" s="77"/>
      <c r="J14" s="77"/>
      <c r="K14" s="77"/>
      <c r="L14" s="77"/>
      <c r="M14" s="77"/>
      <c r="N14" s="77"/>
      <c r="O14" s="77"/>
      <c r="P14" s="77"/>
      <c r="Q14" s="77"/>
      <c r="R14" s="77"/>
      <c r="S14" s="77"/>
      <c r="T14" s="77"/>
      <c r="U14" s="77"/>
      <c r="V14" s="77"/>
      <c r="W14" s="77"/>
    </row>
    <row r="15" spans="1:23" s="7" customFormat="1" ht="30" customHeight="1" x14ac:dyDescent="0.25">
      <c r="A15" s="55"/>
      <c r="B15" s="52" t="s">
        <v>37</v>
      </c>
      <c r="C15" s="36"/>
      <c r="D15" s="37"/>
      <c r="E15" s="37"/>
      <c r="F15" s="37"/>
      <c r="G15" s="37"/>
      <c r="H15" s="37"/>
      <c r="I15" s="37"/>
      <c r="J15" s="37"/>
      <c r="K15" s="37"/>
      <c r="L15" s="37"/>
      <c r="M15" s="37"/>
      <c r="N15" s="37"/>
      <c r="O15" s="37"/>
      <c r="P15" s="37"/>
      <c r="Q15" s="37"/>
      <c r="R15" s="37"/>
      <c r="S15" s="37"/>
      <c r="T15" s="37"/>
      <c r="U15" s="37"/>
      <c r="V15" s="37"/>
      <c r="W15" s="37"/>
    </row>
    <row r="16" spans="1:23" s="7" customFormat="1" ht="30" customHeight="1" x14ac:dyDescent="0.25">
      <c r="A16" s="60" t="s">
        <v>13</v>
      </c>
      <c r="B16" s="61" t="s">
        <v>38</v>
      </c>
      <c r="C16" s="24">
        <v>5</v>
      </c>
      <c r="D16" s="62"/>
      <c r="E16" s="62"/>
      <c r="F16" s="62"/>
      <c r="G16" s="62"/>
      <c r="H16" s="62"/>
      <c r="I16" s="62"/>
      <c r="J16" s="62"/>
      <c r="K16" s="62"/>
      <c r="L16" s="62"/>
      <c r="M16" s="62"/>
      <c r="N16" s="62"/>
      <c r="O16" s="62"/>
      <c r="P16" s="62"/>
      <c r="Q16" s="62"/>
      <c r="R16" s="62"/>
      <c r="S16" s="62"/>
      <c r="T16" s="62"/>
      <c r="U16" s="62"/>
      <c r="V16" s="62"/>
      <c r="W16" s="62"/>
    </row>
    <row r="17" spans="1:23" s="7" customFormat="1" ht="45" x14ac:dyDescent="0.25">
      <c r="A17" s="63" t="s">
        <v>13</v>
      </c>
      <c r="B17" s="64" t="s">
        <v>39</v>
      </c>
      <c r="C17" s="58">
        <v>15</v>
      </c>
      <c r="D17" s="77"/>
      <c r="E17" s="77"/>
      <c r="F17" s="77"/>
      <c r="G17" s="77"/>
      <c r="H17" s="77"/>
      <c r="I17" s="77"/>
      <c r="J17" s="77"/>
      <c r="K17" s="77"/>
      <c r="L17" s="77"/>
      <c r="M17" s="77"/>
      <c r="N17" s="77"/>
      <c r="O17" s="77"/>
      <c r="P17" s="77"/>
      <c r="Q17" s="77"/>
      <c r="R17" s="77"/>
      <c r="S17" s="77"/>
      <c r="T17" s="77"/>
      <c r="U17" s="77"/>
      <c r="V17" s="77"/>
      <c r="W17" s="77"/>
    </row>
    <row r="18" spans="1:23" s="7" customFormat="1" ht="30" customHeight="1" x14ac:dyDescent="0.25">
      <c r="A18" s="63"/>
      <c r="B18" s="59" t="s">
        <v>57</v>
      </c>
      <c r="C18" s="58"/>
      <c r="D18" s="35"/>
      <c r="E18" s="35"/>
      <c r="F18" s="35"/>
      <c r="G18" s="35"/>
      <c r="H18" s="35"/>
      <c r="I18" s="35"/>
      <c r="J18" s="35"/>
      <c r="K18" s="35"/>
      <c r="L18" s="35"/>
      <c r="M18" s="35"/>
      <c r="N18" s="35"/>
      <c r="O18" s="35"/>
      <c r="P18" s="35"/>
      <c r="Q18" s="35"/>
      <c r="R18" s="35"/>
      <c r="S18" s="35"/>
      <c r="T18" s="35"/>
      <c r="U18" s="35"/>
      <c r="V18" s="35"/>
      <c r="W18" s="35"/>
    </row>
    <row r="19" spans="1:23" s="7" customFormat="1" ht="30" customHeight="1" x14ac:dyDescent="0.25">
      <c r="A19" s="63"/>
      <c r="B19" s="70" t="s">
        <v>58</v>
      </c>
      <c r="C19" s="58"/>
      <c r="D19" s="37"/>
      <c r="E19" s="37"/>
      <c r="F19" s="37"/>
      <c r="G19" s="37"/>
      <c r="H19" s="37"/>
      <c r="I19" s="37"/>
      <c r="J19" s="37"/>
      <c r="K19" s="37"/>
      <c r="L19" s="37"/>
      <c r="M19" s="37"/>
      <c r="N19" s="37"/>
      <c r="O19" s="37"/>
      <c r="P19" s="37"/>
      <c r="Q19" s="37"/>
      <c r="R19" s="37"/>
      <c r="S19" s="37"/>
      <c r="T19" s="37"/>
      <c r="U19" s="37"/>
      <c r="V19" s="37"/>
      <c r="W19" s="37"/>
    </row>
    <row r="20" spans="1:23" s="7" customFormat="1" ht="30" customHeight="1" x14ac:dyDescent="0.25">
      <c r="A20" s="60" t="s">
        <v>13</v>
      </c>
      <c r="B20" s="61" t="s">
        <v>40</v>
      </c>
      <c r="C20" s="24">
        <v>10</v>
      </c>
      <c r="D20" s="62"/>
      <c r="E20" s="62"/>
      <c r="F20" s="62"/>
      <c r="G20" s="62"/>
      <c r="H20" s="62"/>
      <c r="I20" s="62"/>
      <c r="J20" s="62"/>
      <c r="K20" s="62"/>
      <c r="L20" s="62"/>
      <c r="M20" s="62"/>
      <c r="N20" s="62"/>
      <c r="O20" s="62"/>
      <c r="P20" s="62"/>
      <c r="Q20" s="62"/>
      <c r="R20" s="62"/>
      <c r="S20" s="62"/>
      <c r="T20" s="62"/>
      <c r="U20" s="62"/>
      <c r="V20" s="62"/>
      <c r="W20" s="62"/>
    </row>
    <row r="21" spans="1:23" s="7" customFormat="1" ht="30" customHeight="1" x14ac:dyDescent="0.25">
      <c r="A21" s="43" t="s">
        <v>41</v>
      </c>
      <c r="B21" s="44"/>
      <c r="C21" s="45"/>
      <c r="D21" s="21"/>
      <c r="E21" s="21"/>
      <c r="F21" s="21"/>
      <c r="G21" s="21"/>
      <c r="H21" s="21"/>
      <c r="I21" s="21"/>
      <c r="J21" s="21"/>
      <c r="K21" s="21"/>
      <c r="L21" s="21"/>
      <c r="M21" s="21"/>
      <c r="N21" s="21"/>
      <c r="O21" s="21"/>
      <c r="P21" s="21"/>
      <c r="Q21" s="21"/>
      <c r="R21" s="21"/>
      <c r="S21" s="21"/>
      <c r="T21" s="21"/>
      <c r="U21" s="21"/>
      <c r="V21" s="21"/>
      <c r="W21" s="21"/>
    </row>
    <row r="22" spans="1:23" s="27" customFormat="1" x14ac:dyDescent="0.25">
      <c r="A22" s="63" t="s">
        <v>13</v>
      </c>
      <c r="B22" s="68" t="s">
        <v>42</v>
      </c>
      <c r="C22" s="32">
        <v>6</v>
      </c>
      <c r="D22" s="28"/>
      <c r="E22" s="28"/>
      <c r="F22" s="28"/>
      <c r="G22" s="28"/>
      <c r="H22" s="28"/>
      <c r="I22" s="28"/>
      <c r="J22" s="28"/>
      <c r="K22" s="28"/>
      <c r="L22" s="28"/>
      <c r="M22" s="28"/>
      <c r="N22" s="28"/>
      <c r="O22" s="28"/>
      <c r="P22" s="28"/>
      <c r="Q22" s="28"/>
      <c r="R22" s="28"/>
      <c r="S22" s="28"/>
      <c r="T22" s="28"/>
      <c r="U22" s="28"/>
      <c r="V22" s="28"/>
      <c r="W22" s="28"/>
    </row>
    <row r="23" spans="1:23" x14ac:dyDescent="0.25">
      <c r="A23" s="63"/>
      <c r="B23" s="71" t="s">
        <v>59</v>
      </c>
      <c r="C23" s="30"/>
      <c r="D23" s="29"/>
      <c r="E23" s="29"/>
      <c r="F23" s="29"/>
      <c r="G23" s="29"/>
      <c r="H23" s="29"/>
      <c r="I23" s="29"/>
      <c r="J23" s="29"/>
      <c r="K23" s="29"/>
      <c r="L23" s="29"/>
      <c r="M23" s="29"/>
      <c r="N23" s="29"/>
      <c r="O23" s="29"/>
      <c r="P23" s="29"/>
      <c r="Q23" s="29"/>
      <c r="R23" s="29"/>
      <c r="S23" s="29"/>
      <c r="T23" s="29"/>
      <c r="U23" s="29"/>
      <c r="V23" s="29"/>
      <c r="W23" s="29"/>
    </row>
    <row r="24" spans="1:23" x14ac:dyDescent="0.25">
      <c r="A24" s="53"/>
      <c r="B24" s="74" t="s">
        <v>60</v>
      </c>
      <c r="C24" s="33"/>
      <c r="D24" s="31"/>
      <c r="E24" s="31"/>
      <c r="F24" s="31"/>
      <c r="G24" s="31"/>
      <c r="H24" s="31"/>
      <c r="I24" s="31"/>
      <c r="J24" s="31"/>
      <c r="K24" s="31"/>
      <c r="L24" s="31"/>
      <c r="M24" s="31"/>
      <c r="N24" s="31"/>
      <c r="O24" s="31"/>
      <c r="P24" s="31"/>
      <c r="Q24" s="31"/>
      <c r="R24" s="31"/>
      <c r="S24" s="31"/>
      <c r="T24" s="31"/>
      <c r="U24" s="31"/>
      <c r="V24" s="31"/>
      <c r="W24" s="31"/>
    </row>
    <row r="25" spans="1:23" x14ac:dyDescent="0.25">
      <c r="A25" s="53" t="s">
        <v>13</v>
      </c>
      <c r="B25" s="75" t="s">
        <v>43</v>
      </c>
      <c r="C25" s="73">
        <v>6</v>
      </c>
      <c r="D25" s="28"/>
      <c r="E25" s="28"/>
      <c r="F25" s="28"/>
      <c r="G25" s="28"/>
      <c r="H25" s="28"/>
      <c r="I25" s="28"/>
      <c r="J25" s="28"/>
      <c r="K25" s="28"/>
      <c r="L25" s="28"/>
      <c r="M25" s="28"/>
      <c r="N25" s="28"/>
      <c r="O25" s="28"/>
      <c r="P25" s="28"/>
      <c r="Q25" s="28"/>
      <c r="R25" s="28"/>
      <c r="S25" s="28"/>
      <c r="T25" s="28"/>
      <c r="U25" s="28"/>
      <c r="V25" s="28"/>
      <c r="W25" s="28"/>
    </row>
    <row r="26" spans="1:23" x14ac:dyDescent="0.25">
      <c r="A26" s="54"/>
      <c r="B26" s="71" t="s">
        <v>61</v>
      </c>
      <c r="C26" s="73"/>
      <c r="D26" s="29"/>
      <c r="E26" s="29"/>
      <c r="F26" s="29"/>
      <c r="G26" s="29"/>
      <c r="H26" s="29"/>
      <c r="I26" s="29"/>
      <c r="J26" s="29"/>
      <c r="K26" s="29"/>
      <c r="L26" s="29"/>
      <c r="M26" s="29"/>
      <c r="N26" s="29"/>
      <c r="O26" s="29"/>
      <c r="P26" s="29"/>
      <c r="Q26" s="29"/>
      <c r="R26" s="29"/>
      <c r="S26" s="29"/>
      <c r="T26" s="29"/>
      <c r="U26" s="29"/>
      <c r="V26" s="29"/>
      <c r="W26" s="29"/>
    </row>
    <row r="27" spans="1:23" x14ac:dyDescent="0.25">
      <c r="A27" s="54"/>
      <c r="B27" s="71" t="s">
        <v>62</v>
      </c>
      <c r="C27" s="73"/>
      <c r="D27" s="29"/>
      <c r="E27" s="29"/>
      <c r="F27" s="29"/>
      <c r="G27" s="29"/>
      <c r="H27" s="29"/>
      <c r="I27" s="29"/>
      <c r="J27" s="29"/>
      <c r="K27" s="29"/>
      <c r="L27" s="29"/>
      <c r="M27" s="29"/>
      <c r="N27" s="29"/>
      <c r="O27" s="29"/>
      <c r="P27" s="29"/>
      <c r="Q27" s="29"/>
      <c r="R27" s="29"/>
      <c r="S27" s="29"/>
      <c r="T27" s="29"/>
      <c r="U27" s="29"/>
      <c r="V27" s="29"/>
      <c r="W27" s="29"/>
    </row>
    <row r="28" spans="1:23" x14ac:dyDescent="0.25">
      <c r="A28" s="55"/>
      <c r="B28" s="69" t="s">
        <v>44</v>
      </c>
      <c r="C28" s="73"/>
      <c r="D28" s="31"/>
      <c r="E28" s="31"/>
      <c r="F28" s="31"/>
      <c r="G28" s="31"/>
      <c r="H28" s="31"/>
      <c r="I28" s="31"/>
      <c r="J28" s="31"/>
      <c r="K28" s="31"/>
      <c r="L28" s="31"/>
      <c r="M28" s="31"/>
      <c r="N28" s="31"/>
      <c r="O28" s="31"/>
      <c r="P28" s="31"/>
      <c r="Q28" s="31"/>
      <c r="R28" s="31"/>
      <c r="S28" s="31"/>
      <c r="T28" s="31"/>
      <c r="U28" s="31"/>
      <c r="V28" s="31"/>
      <c r="W28" s="31"/>
    </row>
    <row r="29" spans="1:23" x14ac:dyDescent="0.25">
      <c r="A29" s="53" t="s">
        <v>13</v>
      </c>
      <c r="B29" s="75" t="s">
        <v>45</v>
      </c>
      <c r="C29" s="67">
        <v>6</v>
      </c>
      <c r="D29" s="28"/>
      <c r="E29" s="28"/>
      <c r="F29" s="28"/>
      <c r="G29" s="28"/>
      <c r="H29" s="28"/>
      <c r="I29" s="28"/>
      <c r="J29" s="28"/>
      <c r="K29" s="28"/>
      <c r="L29" s="28"/>
      <c r="M29" s="28"/>
      <c r="N29" s="28"/>
      <c r="O29" s="28"/>
      <c r="P29" s="28"/>
      <c r="Q29" s="28"/>
      <c r="R29" s="28"/>
      <c r="S29" s="28"/>
      <c r="T29" s="28"/>
      <c r="U29" s="28"/>
      <c r="V29" s="28"/>
      <c r="W29" s="28"/>
    </row>
    <row r="30" spans="1:23" x14ac:dyDescent="0.25">
      <c r="A30" s="54"/>
      <c r="B30" s="71" t="s">
        <v>63</v>
      </c>
      <c r="C30" s="67"/>
      <c r="D30" s="29"/>
      <c r="E30" s="29"/>
      <c r="F30" s="29"/>
      <c r="G30" s="29"/>
      <c r="H30" s="29"/>
      <c r="I30" s="29"/>
      <c r="J30" s="29"/>
      <c r="K30" s="29"/>
      <c r="L30" s="29"/>
      <c r="M30" s="29"/>
      <c r="N30" s="29"/>
      <c r="O30" s="29"/>
      <c r="P30" s="29"/>
      <c r="Q30" s="29"/>
      <c r="R30" s="29"/>
      <c r="S30" s="29"/>
      <c r="T30" s="29"/>
      <c r="U30" s="29"/>
      <c r="V30" s="29"/>
      <c r="W30" s="29"/>
    </row>
    <row r="31" spans="1:23" x14ac:dyDescent="0.25">
      <c r="A31" s="55"/>
      <c r="B31" s="72" t="s">
        <v>64</v>
      </c>
      <c r="C31" s="67"/>
      <c r="D31" s="31"/>
      <c r="E31" s="31"/>
      <c r="F31" s="31"/>
      <c r="G31" s="31"/>
      <c r="H31" s="31"/>
      <c r="I31" s="31"/>
      <c r="J31" s="31"/>
      <c r="K31" s="31"/>
      <c r="L31" s="31"/>
      <c r="M31" s="31"/>
      <c r="N31" s="31"/>
      <c r="O31" s="31"/>
      <c r="P31" s="31"/>
      <c r="Q31" s="31"/>
      <c r="R31" s="31"/>
      <c r="S31" s="31"/>
      <c r="T31" s="31"/>
      <c r="U31" s="31"/>
      <c r="V31" s="31"/>
      <c r="W31" s="31"/>
    </row>
    <row r="32" spans="1:23" s="7" customFormat="1" ht="30" customHeight="1" x14ac:dyDescent="0.25">
      <c r="A32" s="60" t="s">
        <v>13</v>
      </c>
      <c r="B32" s="76" t="s">
        <v>65</v>
      </c>
      <c r="C32" s="19">
        <v>6</v>
      </c>
      <c r="D32" s="62"/>
      <c r="E32" s="62"/>
      <c r="F32" s="62"/>
      <c r="G32" s="62"/>
      <c r="H32" s="62"/>
      <c r="I32" s="62"/>
      <c r="J32" s="62"/>
      <c r="K32" s="62"/>
      <c r="L32" s="62"/>
      <c r="M32" s="62"/>
      <c r="N32" s="62"/>
      <c r="O32" s="62"/>
      <c r="P32" s="62"/>
      <c r="Q32" s="62"/>
      <c r="R32" s="62"/>
      <c r="S32" s="62"/>
      <c r="T32" s="62"/>
      <c r="U32" s="62"/>
      <c r="V32" s="62"/>
      <c r="W32" s="62"/>
    </row>
    <row r="33" spans="1:23" s="7" customFormat="1" ht="30" customHeight="1" x14ac:dyDescent="0.25">
      <c r="A33" s="60" t="s">
        <v>13</v>
      </c>
      <c r="B33" s="61" t="s">
        <v>46</v>
      </c>
      <c r="C33" s="19">
        <v>6</v>
      </c>
      <c r="D33" s="62"/>
      <c r="E33" s="62"/>
      <c r="F33" s="62"/>
      <c r="G33" s="62"/>
      <c r="H33" s="62"/>
      <c r="I33" s="62"/>
      <c r="J33" s="62"/>
      <c r="K33" s="62"/>
      <c r="L33" s="62"/>
      <c r="M33" s="62"/>
      <c r="N33" s="62"/>
      <c r="O33" s="62"/>
      <c r="P33" s="62"/>
      <c r="Q33" s="62"/>
      <c r="R33" s="62"/>
      <c r="S33" s="62"/>
      <c r="T33" s="62"/>
      <c r="U33" s="62"/>
      <c r="V33" s="62"/>
      <c r="W33" s="62"/>
    </row>
    <row r="34" spans="1:23" x14ac:dyDescent="0.25">
      <c r="A34" s="8" t="s">
        <v>14</v>
      </c>
      <c r="B34" s="8"/>
      <c r="C34" s="9">
        <f>SUM(C6:C33)/2</f>
        <v>50</v>
      </c>
      <c r="D34" s="9">
        <f t="shared" ref="D34:W34" si="0">SUM(D6:D33)/2</f>
        <v>0</v>
      </c>
      <c r="E34" s="9">
        <f t="shared" si="0"/>
        <v>0</v>
      </c>
      <c r="F34" s="9">
        <f t="shared" si="0"/>
        <v>0</v>
      </c>
      <c r="G34" s="9">
        <f t="shared" si="0"/>
        <v>0</v>
      </c>
      <c r="H34" s="9">
        <f t="shared" si="0"/>
        <v>0</v>
      </c>
      <c r="I34" s="9">
        <f t="shared" si="0"/>
        <v>0</v>
      </c>
      <c r="J34" s="9">
        <f t="shared" si="0"/>
        <v>0</v>
      </c>
      <c r="K34" s="9">
        <f t="shared" si="0"/>
        <v>0</v>
      </c>
      <c r="L34" s="9">
        <f t="shared" si="0"/>
        <v>0</v>
      </c>
      <c r="M34" s="9">
        <f t="shared" si="0"/>
        <v>0</v>
      </c>
      <c r="N34" s="9">
        <f t="shared" si="0"/>
        <v>0</v>
      </c>
      <c r="O34" s="9">
        <f t="shared" si="0"/>
        <v>0</v>
      </c>
      <c r="P34" s="9">
        <f t="shared" si="0"/>
        <v>0</v>
      </c>
      <c r="Q34" s="9">
        <f t="shared" si="0"/>
        <v>0</v>
      </c>
      <c r="R34" s="9">
        <f t="shared" si="0"/>
        <v>0</v>
      </c>
      <c r="S34" s="9">
        <f t="shared" si="0"/>
        <v>0</v>
      </c>
      <c r="T34" s="9">
        <f t="shared" si="0"/>
        <v>0</v>
      </c>
      <c r="U34" s="9">
        <f t="shared" si="0"/>
        <v>0</v>
      </c>
      <c r="V34" s="9">
        <f t="shared" si="0"/>
        <v>0</v>
      </c>
      <c r="W34" s="9">
        <f t="shared" si="0"/>
        <v>0</v>
      </c>
    </row>
    <row r="36" spans="1:23" x14ac:dyDescent="0.25">
      <c r="A36" t="s">
        <v>15</v>
      </c>
      <c r="B36" t="s">
        <v>16</v>
      </c>
    </row>
    <row r="37" spans="1:23" x14ac:dyDescent="0.25">
      <c r="B37" t="s">
        <v>17</v>
      </c>
    </row>
  </sheetData>
  <sheetProtection algorithmName="SHA-512" hashValue="nsI1BwOJpL+cMpEmTCEw54HjJRki91jzHRwdpt1+YWQEwdXOCVocWpD+OsbPIwkJA/eIjZvrkFxaa6SPKc60Ug==" saltValue="ziXvLiZeXlJlJ2MjnjEubg==" spinCount="100000" sheet="1" objects="1" scenarios="1" selectLockedCells="1"/>
  <mergeCells count="175">
    <mergeCell ref="W7:W10"/>
    <mergeCell ref="A12:A13"/>
    <mergeCell ref="A14:A15"/>
    <mergeCell ref="A17:A19"/>
    <mergeCell ref="A22:A24"/>
    <mergeCell ref="A25:A28"/>
    <mergeCell ref="A29:A31"/>
    <mergeCell ref="A6:B6"/>
    <mergeCell ref="A7:A10"/>
    <mergeCell ref="C7:C10"/>
    <mergeCell ref="D7:D10"/>
    <mergeCell ref="E7:E10"/>
    <mergeCell ref="F7:F10"/>
    <mergeCell ref="G7:G10"/>
    <mergeCell ref="H7:H10"/>
    <mergeCell ref="I7:I10"/>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 ref="O2:O5"/>
    <mergeCell ref="J7:J10"/>
    <mergeCell ref="K7:K10"/>
    <mergeCell ref="L7:L10"/>
    <mergeCell ref="M7:M10"/>
    <mergeCell ref="N7:N10"/>
    <mergeCell ref="O7:O10"/>
    <mergeCell ref="P7:P10"/>
    <mergeCell ref="Q7:Q10"/>
    <mergeCell ref="R7:R10"/>
    <mergeCell ref="S7:S10"/>
    <mergeCell ref="T7:T10"/>
    <mergeCell ref="U7:U10"/>
    <mergeCell ref="V7:V10"/>
    <mergeCell ref="U12:U13"/>
    <mergeCell ref="V12:V13"/>
    <mergeCell ref="W12:W13"/>
    <mergeCell ref="L22:L24"/>
    <mergeCell ref="M22:M24"/>
    <mergeCell ref="N22:N24"/>
    <mergeCell ref="O22:O24"/>
    <mergeCell ref="P22:P24"/>
    <mergeCell ref="Q22:Q24"/>
    <mergeCell ref="R22:R24"/>
    <mergeCell ref="S22:S24"/>
    <mergeCell ref="T22:T24"/>
    <mergeCell ref="L12:L13"/>
    <mergeCell ref="M12:M13"/>
    <mergeCell ref="N12:N13"/>
    <mergeCell ref="O12:O13"/>
    <mergeCell ref="P12:P13"/>
    <mergeCell ref="Q12:Q13"/>
    <mergeCell ref="R12:R13"/>
    <mergeCell ref="S12:S13"/>
    <mergeCell ref="T12:T13"/>
    <mergeCell ref="C12:C13"/>
    <mergeCell ref="D12:D13"/>
    <mergeCell ref="E12:E13"/>
    <mergeCell ref="F12:F13"/>
    <mergeCell ref="G12:G13"/>
    <mergeCell ref="H12:H13"/>
    <mergeCell ref="I12:I13"/>
    <mergeCell ref="J12:J13"/>
    <mergeCell ref="K12:K13"/>
    <mergeCell ref="C14:C15"/>
    <mergeCell ref="D14:D15"/>
    <mergeCell ref="E14:E15"/>
    <mergeCell ref="F14:F15"/>
    <mergeCell ref="G14:G15"/>
    <mergeCell ref="H14:H15"/>
    <mergeCell ref="I14:I15"/>
    <mergeCell ref="J14:J15"/>
    <mergeCell ref="K14:K15"/>
    <mergeCell ref="V14:V15"/>
    <mergeCell ref="W14:W15"/>
    <mergeCell ref="C17:C19"/>
    <mergeCell ref="D17:D19"/>
    <mergeCell ref="E17:E19"/>
    <mergeCell ref="F17:F19"/>
    <mergeCell ref="G17:G19"/>
    <mergeCell ref="H17:H19"/>
    <mergeCell ref="I17:I19"/>
    <mergeCell ref="J17:J19"/>
    <mergeCell ref="K17:K19"/>
    <mergeCell ref="L17:L19"/>
    <mergeCell ref="M17:M19"/>
    <mergeCell ref="N17:N19"/>
    <mergeCell ref="O17:O19"/>
    <mergeCell ref="P17:P19"/>
    <mergeCell ref="Q17:Q19"/>
    <mergeCell ref="R17:R19"/>
    <mergeCell ref="S17:S19"/>
    <mergeCell ref="T17:T19"/>
    <mergeCell ref="U17:U19"/>
    <mergeCell ref="V17:V19"/>
    <mergeCell ref="W17:W19"/>
    <mergeCell ref="L14:L15"/>
    <mergeCell ref="D22:D24"/>
    <mergeCell ref="E22:E24"/>
    <mergeCell ref="F22:F24"/>
    <mergeCell ref="G22:G24"/>
    <mergeCell ref="H22:H24"/>
    <mergeCell ref="I22:I24"/>
    <mergeCell ref="J22:J24"/>
    <mergeCell ref="K22:K24"/>
    <mergeCell ref="U14:U15"/>
    <mergeCell ref="M14:M15"/>
    <mergeCell ref="N14:N15"/>
    <mergeCell ref="O14:O15"/>
    <mergeCell ref="P14:P15"/>
    <mergeCell ref="Q14:Q15"/>
    <mergeCell ref="R14:R15"/>
    <mergeCell ref="S14:S15"/>
    <mergeCell ref="T14:T15"/>
    <mergeCell ref="U22:U24"/>
    <mergeCell ref="V22:V24"/>
    <mergeCell ref="W22:W24"/>
    <mergeCell ref="C25:C28"/>
    <mergeCell ref="D25:D28"/>
    <mergeCell ref="E25:E28"/>
    <mergeCell ref="F25:F28"/>
    <mergeCell ref="G25:G28"/>
    <mergeCell ref="H25:H28"/>
    <mergeCell ref="I25:I28"/>
    <mergeCell ref="J25:J28"/>
    <mergeCell ref="K25:K28"/>
    <mergeCell ref="L25:L28"/>
    <mergeCell ref="M25:M28"/>
    <mergeCell ref="N25:N28"/>
    <mergeCell ref="O25:O28"/>
    <mergeCell ref="P25:P28"/>
    <mergeCell ref="Q25:Q28"/>
    <mergeCell ref="R25:R28"/>
    <mergeCell ref="S25:S28"/>
    <mergeCell ref="T25:T28"/>
    <mergeCell ref="U25:U28"/>
    <mergeCell ref="V25:V28"/>
    <mergeCell ref="C22:C24"/>
    <mergeCell ref="W25:W28"/>
    <mergeCell ref="C29:C31"/>
    <mergeCell ref="D29:D31"/>
    <mergeCell ref="E29:E31"/>
    <mergeCell ref="F29:F31"/>
    <mergeCell ref="G29:G31"/>
    <mergeCell ref="H29:H31"/>
    <mergeCell ref="I29:I31"/>
    <mergeCell ref="J29:J31"/>
    <mergeCell ref="K29:K31"/>
    <mergeCell ref="L29:L31"/>
    <mergeCell ref="M29:M31"/>
    <mergeCell ref="N29:N31"/>
    <mergeCell ref="O29:O31"/>
    <mergeCell ref="P29:P31"/>
    <mergeCell ref="Q29:Q31"/>
    <mergeCell ref="R29:R31"/>
    <mergeCell ref="S29:S31"/>
    <mergeCell ref="T29:T31"/>
    <mergeCell ref="U29:U31"/>
    <mergeCell ref="V29:V31"/>
    <mergeCell ref="W29:W31"/>
  </mergeCells>
  <conditionalFormatting sqref="D6:W6">
    <cfRule type="expression" dxfId="71" priority="225">
      <formula>D6&gt;$C6</formula>
    </cfRule>
  </conditionalFormatting>
  <conditionalFormatting sqref="D21:D22">
    <cfRule type="expression" dxfId="70" priority="179">
      <formula>D21&gt;$C21</formula>
    </cfRule>
  </conditionalFormatting>
  <conditionalFormatting sqref="E21:W22">
    <cfRule type="expression" dxfId="69" priority="178">
      <formula>E21&gt;$C21</formula>
    </cfRule>
  </conditionalFormatting>
  <conditionalFormatting sqref="D7:W7 D11:W12 D14:W14 D16:W17 D20:W20">
    <cfRule type="expression" dxfId="68" priority="165">
      <formula>D7&gt;$C7</formula>
    </cfRule>
  </conditionalFormatting>
  <conditionalFormatting sqref="W11">
    <cfRule type="expression" dxfId="67" priority="146">
      <formula>W11&gt;$C11</formula>
    </cfRule>
  </conditionalFormatting>
  <conditionalFormatting sqref="E11">
    <cfRule type="expression" dxfId="66" priority="164">
      <formula>E11&gt;$C11</formula>
    </cfRule>
  </conditionalFormatting>
  <conditionalFormatting sqref="F11">
    <cfRule type="expression" dxfId="65" priority="163">
      <formula>F11&gt;$C11</formula>
    </cfRule>
  </conditionalFormatting>
  <conditionalFormatting sqref="G11">
    <cfRule type="expression" dxfId="64" priority="162">
      <formula>G11&gt;$C11</formula>
    </cfRule>
  </conditionalFormatting>
  <conditionalFormatting sqref="H11">
    <cfRule type="expression" dxfId="63" priority="161">
      <formula>H11&gt;$C11</formula>
    </cfRule>
  </conditionalFormatting>
  <conditionalFormatting sqref="I11">
    <cfRule type="expression" dxfId="62" priority="160">
      <formula>I11&gt;$C11</formula>
    </cfRule>
  </conditionalFormatting>
  <conditionalFormatting sqref="J11">
    <cfRule type="expression" dxfId="61" priority="159">
      <formula>J11&gt;$C11</formula>
    </cfRule>
  </conditionalFormatting>
  <conditionalFormatting sqref="K11">
    <cfRule type="expression" dxfId="60" priority="158">
      <formula>K11&gt;$C11</formula>
    </cfRule>
  </conditionalFormatting>
  <conditionalFormatting sqref="L11">
    <cfRule type="expression" dxfId="59" priority="157">
      <formula>L11&gt;$C11</formula>
    </cfRule>
  </conditionalFormatting>
  <conditionalFormatting sqref="M11">
    <cfRule type="expression" dxfId="58" priority="156">
      <formula>M11&gt;$C11</formula>
    </cfRule>
  </conditionalFormatting>
  <conditionalFormatting sqref="N11">
    <cfRule type="expression" dxfId="57" priority="155">
      <formula>N11&gt;$C11</formula>
    </cfRule>
  </conditionalFormatting>
  <conditionalFormatting sqref="O11">
    <cfRule type="expression" dxfId="56" priority="154">
      <formula>O11&gt;$C11</formula>
    </cfRule>
  </conditionalFormatting>
  <conditionalFormatting sqref="P11">
    <cfRule type="expression" dxfId="55" priority="153">
      <formula>P11&gt;$C11</formula>
    </cfRule>
  </conditionalFormatting>
  <conditionalFormatting sqref="Q11">
    <cfRule type="expression" dxfId="54" priority="152">
      <formula>Q11&gt;$C11</formula>
    </cfRule>
  </conditionalFormatting>
  <conditionalFormatting sqref="R11">
    <cfRule type="expression" dxfId="53" priority="151">
      <formula>R11&gt;$C11</formula>
    </cfRule>
  </conditionalFormatting>
  <conditionalFormatting sqref="S11">
    <cfRule type="expression" dxfId="52" priority="150">
      <formula>S11&gt;$C11</formula>
    </cfRule>
  </conditionalFormatting>
  <conditionalFormatting sqref="T11">
    <cfRule type="expression" dxfId="51" priority="149">
      <formula>T11&gt;$C11</formula>
    </cfRule>
  </conditionalFormatting>
  <conditionalFormatting sqref="U11">
    <cfRule type="expression" dxfId="50" priority="148">
      <formula>U11&gt;$C11</formula>
    </cfRule>
  </conditionalFormatting>
  <conditionalFormatting sqref="V11">
    <cfRule type="expression" dxfId="49" priority="147">
      <formula>V11&gt;$C11</formula>
    </cfRule>
  </conditionalFormatting>
  <conditionalFormatting sqref="D16:D17">
    <cfRule type="expression" dxfId="48" priority="145">
      <formula>D16&gt;$C16</formula>
    </cfRule>
  </conditionalFormatting>
  <conditionalFormatting sqref="W16:W17">
    <cfRule type="expression" dxfId="47" priority="126">
      <formula>W16&gt;$C16</formula>
    </cfRule>
  </conditionalFormatting>
  <conditionalFormatting sqref="E16:E17">
    <cfRule type="expression" dxfId="46" priority="144">
      <formula>E16&gt;$C16</formula>
    </cfRule>
  </conditionalFormatting>
  <conditionalFormatting sqref="F16:F17">
    <cfRule type="expression" dxfId="45" priority="143">
      <formula>F16&gt;$C16</formula>
    </cfRule>
  </conditionalFormatting>
  <conditionalFormatting sqref="G16:G17">
    <cfRule type="expression" dxfId="44" priority="142">
      <formula>G16&gt;$C16</formula>
    </cfRule>
  </conditionalFormatting>
  <conditionalFormatting sqref="H16:H17">
    <cfRule type="expression" dxfId="43" priority="141">
      <formula>H16&gt;$C16</formula>
    </cfRule>
  </conditionalFormatting>
  <conditionalFormatting sqref="I16:I17">
    <cfRule type="expression" dxfId="42" priority="140">
      <formula>I16&gt;$C16</formula>
    </cfRule>
  </conditionalFormatting>
  <conditionalFormatting sqref="J16:J17">
    <cfRule type="expression" dxfId="41" priority="139">
      <formula>J16&gt;$C16</formula>
    </cfRule>
  </conditionalFormatting>
  <conditionalFormatting sqref="K16:K17">
    <cfRule type="expression" dxfId="40" priority="138">
      <formula>K16&gt;$C16</formula>
    </cfRule>
  </conditionalFormatting>
  <conditionalFormatting sqref="L16:L17">
    <cfRule type="expression" dxfId="39" priority="137">
      <formula>L16&gt;$C16</formula>
    </cfRule>
  </conditionalFormatting>
  <conditionalFormatting sqref="M16:M17">
    <cfRule type="expression" dxfId="38" priority="136">
      <formula>M16&gt;$C16</formula>
    </cfRule>
  </conditionalFormatting>
  <conditionalFormatting sqref="N16:N17">
    <cfRule type="expression" dxfId="37" priority="135">
      <formula>N16&gt;$C16</formula>
    </cfRule>
  </conditionalFormatting>
  <conditionalFormatting sqref="O16:O17">
    <cfRule type="expression" dxfId="36" priority="134">
      <formula>O16&gt;$C16</formula>
    </cfRule>
  </conditionalFormatting>
  <conditionalFormatting sqref="P16:P17">
    <cfRule type="expression" dxfId="35" priority="133">
      <formula>P16&gt;$C16</formula>
    </cfRule>
  </conditionalFormatting>
  <conditionalFormatting sqref="Q16:Q17">
    <cfRule type="expression" dxfId="34" priority="132">
      <formula>Q16&gt;$C16</formula>
    </cfRule>
  </conditionalFormatting>
  <conditionalFormatting sqref="R16:R17">
    <cfRule type="expression" dxfId="33" priority="131">
      <formula>R16&gt;$C16</formula>
    </cfRule>
  </conditionalFormatting>
  <conditionalFormatting sqref="S16:S17">
    <cfRule type="expression" dxfId="32" priority="130">
      <formula>S16&gt;$C16</formula>
    </cfRule>
  </conditionalFormatting>
  <conditionalFormatting sqref="T16:T17">
    <cfRule type="expression" dxfId="31" priority="129">
      <formula>T16&gt;$C16</formula>
    </cfRule>
  </conditionalFormatting>
  <conditionalFormatting sqref="U16:U17">
    <cfRule type="expression" dxfId="30" priority="128">
      <formula>U16&gt;$C16</formula>
    </cfRule>
  </conditionalFormatting>
  <conditionalFormatting sqref="V16:V17">
    <cfRule type="expression" dxfId="29" priority="127">
      <formula>V16&gt;$C16</formula>
    </cfRule>
  </conditionalFormatting>
  <conditionalFormatting sqref="D7:W7">
    <cfRule type="expression" dxfId="27" priority="247">
      <formula>D7&gt;#REF!</formula>
    </cfRule>
  </conditionalFormatting>
  <conditionalFormatting sqref="D32:W33">
    <cfRule type="expression" dxfId="26" priority="1">
      <formula>D32&gt;$C32</formula>
    </cfRule>
  </conditionalFormatting>
  <conditionalFormatting sqref="D25:W25">
    <cfRule type="expression" dxfId="25" priority="5">
      <formula>D25&gt;$C25</formula>
    </cfRule>
  </conditionalFormatting>
  <conditionalFormatting sqref="D29">
    <cfRule type="expression" dxfId="24" priority="4">
      <formula>D29&gt;$C29</formula>
    </cfRule>
  </conditionalFormatting>
  <conditionalFormatting sqref="E29:W29">
    <cfRule type="expression" dxfId="23" priority="3">
      <formula>E29&gt;$C29</formula>
    </cfRule>
  </conditionalFormatting>
  <conditionalFormatting sqref="D32:W33">
    <cfRule type="expression" dxfId="22" priority="2">
      <formula>D32&gt;$C32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7"/>
  <sheetViews>
    <sheetView workbookViewId="0">
      <pane xSplit="2" ySplit="5" topLeftCell="C6" activePane="bottomRight" state="frozen"/>
      <selection pane="topRight" activeCell="C1" sqref="C1"/>
      <selection pane="bottomLeft" activeCell="A6" sqref="A6"/>
      <selection pane="bottomRight" activeCell="H8" sqref="H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5N1778 Sports Stadium Steward</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47</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0" t="s">
        <v>11</v>
      </c>
      <c r="B5" s="11"/>
      <c r="C5" s="12" t="s">
        <v>12</v>
      </c>
      <c r="D5" s="40"/>
      <c r="E5" s="40"/>
      <c r="F5" s="40"/>
      <c r="G5" s="40"/>
      <c r="H5" s="40"/>
      <c r="I5" s="40"/>
      <c r="J5" s="40"/>
      <c r="K5" s="40"/>
      <c r="L5" s="40"/>
      <c r="M5" s="40"/>
      <c r="N5" s="40"/>
      <c r="O5" s="40"/>
      <c r="P5" s="40"/>
      <c r="Q5" s="40"/>
      <c r="R5" s="40"/>
      <c r="S5" s="40"/>
      <c r="T5" s="40"/>
      <c r="U5" s="40"/>
      <c r="V5" s="40"/>
      <c r="W5" s="40"/>
    </row>
    <row r="6" spans="1:23" ht="45" x14ac:dyDescent="0.25">
      <c r="A6" s="60" t="s">
        <v>13</v>
      </c>
      <c r="B6" s="61" t="s">
        <v>48</v>
      </c>
      <c r="C6" s="24">
        <v>5</v>
      </c>
      <c r="D6" s="78"/>
      <c r="E6" s="78"/>
      <c r="F6" s="78"/>
      <c r="G6" s="78"/>
      <c r="H6" s="78"/>
      <c r="I6" s="78"/>
      <c r="J6" s="78"/>
      <c r="K6" s="78"/>
      <c r="L6" s="78"/>
      <c r="M6" s="78"/>
      <c r="N6" s="78"/>
      <c r="O6" s="78"/>
      <c r="P6" s="78"/>
      <c r="Q6" s="78"/>
      <c r="R6" s="78"/>
      <c r="S6" s="78"/>
      <c r="T6" s="78"/>
      <c r="U6" s="78"/>
      <c r="V6" s="78"/>
      <c r="W6" s="78"/>
    </row>
    <row r="7" spans="1:23" ht="35.1" customHeight="1" x14ac:dyDescent="0.25">
      <c r="A7" s="60" t="s">
        <v>13</v>
      </c>
      <c r="B7" s="61" t="s">
        <v>49</v>
      </c>
      <c r="C7" s="24">
        <v>5</v>
      </c>
      <c r="D7" s="78"/>
      <c r="E7" s="78"/>
      <c r="F7" s="78"/>
      <c r="G7" s="78"/>
      <c r="H7" s="78"/>
      <c r="I7" s="78"/>
      <c r="J7" s="78"/>
      <c r="K7" s="78"/>
      <c r="L7" s="78"/>
      <c r="M7" s="78"/>
      <c r="N7" s="78"/>
      <c r="O7" s="78"/>
      <c r="P7" s="78"/>
      <c r="Q7" s="78"/>
      <c r="R7" s="78"/>
      <c r="S7" s="78"/>
      <c r="T7" s="78"/>
      <c r="U7" s="78"/>
      <c r="V7" s="78"/>
      <c r="W7" s="78"/>
    </row>
    <row r="8" spans="1:23" ht="60" x14ac:dyDescent="0.25">
      <c r="A8" s="60" t="s">
        <v>13</v>
      </c>
      <c r="B8" s="61" t="s">
        <v>50</v>
      </c>
      <c r="C8" s="24">
        <v>3</v>
      </c>
      <c r="D8" s="78"/>
      <c r="E8" s="78"/>
      <c r="F8" s="78"/>
      <c r="G8" s="78"/>
      <c r="H8" s="78"/>
      <c r="I8" s="78"/>
      <c r="J8" s="78"/>
      <c r="K8" s="78"/>
      <c r="L8" s="78"/>
      <c r="M8" s="78"/>
      <c r="N8" s="78"/>
      <c r="O8" s="78"/>
      <c r="P8" s="78"/>
      <c r="Q8" s="78"/>
      <c r="R8" s="78"/>
      <c r="S8" s="78"/>
      <c r="T8" s="78"/>
      <c r="U8" s="78"/>
      <c r="V8" s="78"/>
      <c r="W8" s="78"/>
    </row>
    <row r="9" spans="1:23" ht="30" x14ac:dyDescent="0.25">
      <c r="A9" s="65" t="s">
        <v>13</v>
      </c>
      <c r="B9" s="79" t="s">
        <v>51</v>
      </c>
      <c r="C9" s="56">
        <v>10</v>
      </c>
      <c r="D9" s="77"/>
      <c r="E9" s="77"/>
      <c r="F9" s="77"/>
      <c r="G9" s="77"/>
      <c r="H9" s="77"/>
      <c r="I9" s="77"/>
      <c r="J9" s="77"/>
      <c r="K9" s="77"/>
      <c r="L9" s="77"/>
      <c r="M9" s="77"/>
      <c r="N9" s="77"/>
      <c r="O9" s="77"/>
      <c r="P9" s="77"/>
      <c r="Q9" s="77"/>
      <c r="R9" s="77"/>
      <c r="S9" s="77"/>
      <c r="T9" s="77"/>
      <c r="U9" s="77"/>
      <c r="V9" s="77"/>
      <c r="W9" s="77"/>
    </row>
    <row r="10" spans="1:23" ht="30" x14ac:dyDescent="0.25">
      <c r="A10" s="66"/>
      <c r="B10" s="80" t="s">
        <v>52</v>
      </c>
      <c r="C10" s="57"/>
      <c r="D10" s="37"/>
      <c r="E10" s="37"/>
      <c r="F10" s="37"/>
      <c r="G10" s="37"/>
      <c r="H10" s="37"/>
      <c r="I10" s="37"/>
      <c r="J10" s="37"/>
      <c r="K10" s="37"/>
      <c r="L10" s="37"/>
      <c r="M10" s="37"/>
      <c r="N10" s="37"/>
      <c r="O10" s="37"/>
      <c r="P10" s="37"/>
      <c r="Q10" s="37"/>
      <c r="R10" s="37"/>
      <c r="S10" s="37"/>
      <c r="T10" s="37"/>
      <c r="U10" s="37"/>
      <c r="V10" s="37"/>
      <c r="W10" s="37"/>
    </row>
    <row r="11" spans="1:23" ht="45" x14ac:dyDescent="0.25">
      <c r="A11" s="60" t="s">
        <v>13</v>
      </c>
      <c r="B11" s="61" t="s">
        <v>53</v>
      </c>
      <c r="C11" s="24">
        <v>7</v>
      </c>
      <c r="D11" s="78"/>
      <c r="E11" s="78"/>
      <c r="F11" s="78"/>
      <c r="G11" s="78"/>
      <c r="H11" s="78"/>
      <c r="I11" s="78"/>
      <c r="J11" s="78"/>
      <c r="K11" s="78"/>
      <c r="L11" s="78"/>
      <c r="M11" s="78"/>
      <c r="N11" s="78"/>
      <c r="O11" s="78"/>
      <c r="P11" s="78"/>
      <c r="Q11" s="78"/>
      <c r="R11" s="78"/>
      <c r="S11" s="78"/>
      <c r="T11" s="78"/>
      <c r="U11" s="78"/>
      <c r="V11" s="78"/>
      <c r="W11" s="78"/>
    </row>
    <row r="12" spans="1:23" ht="35.1" customHeight="1" x14ac:dyDescent="0.25">
      <c r="A12" s="60" t="s">
        <v>13</v>
      </c>
      <c r="B12" s="61" t="s">
        <v>54</v>
      </c>
      <c r="C12" s="24">
        <v>5</v>
      </c>
      <c r="D12" s="78"/>
      <c r="E12" s="78"/>
      <c r="F12" s="78"/>
      <c r="G12" s="78"/>
      <c r="H12" s="78"/>
      <c r="I12" s="78"/>
      <c r="J12" s="78"/>
      <c r="K12" s="78"/>
      <c r="L12" s="78"/>
      <c r="M12" s="78"/>
      <c r="N12" s="78"/>
      <c r="O12" s="78"/>
      <c r="P12" s="78"/>
      <c r="Q12" s="78"/>
      <c r="R12" s="78"/>
      <c r="S12" s="78"/>
      <c r="T12" s="78"/>
      <c r="U12" s="78"/>
      <c r="V12" s="78"/>
      <c r="W12" s="78"/>
    </row>
    <row r="13" spans="1:23" ht="45" x14ac:dyDescent="0.25">
      <c r="A13" s="60" t="s">
        <v>13</v>
      </c>
      <c r="B13" s="61" t="s">
        <v>66</v>
      </c>
      <c r="C13" s="24">
        <v>15</v>
      </c>
      <c r="D13" s="78"/>
      <c r="E13" s="78"/>
      <c r="F13" s="78"/>
      <c r="G13" s="78"/>
      <c r="H13" s="78"/>
      <c r="I13" s="78"/>
      <c r="J13" s="78"/>
      <c r="K13" s="78"/>
      <c r="L13" s="78"/>
      <c r="M13" s="78"/>
      <c r="N13" s="78"/>
      <c r="O13" s="78"/>
      <c r="P13" s="78"/>
      <c r="Q13" s="78"/>
      <c r="R13" s="78"/>
      <c r="S13" s="78"/>
      <c r="T13" s="78"/>
      <c r="U13" s="78"/>
      <c r="V13" s="78"/>
      <c r="W13" s="78"/>
    </row>
    <row r="14" spans="1:23" x14ac:dyDescent="0.25">
      <c r="A14" s="8" t="s">
        <v>14</v>
      </c>
      <c r="B14" s="8"/>
      <c r="C14" s="9">
        <f>SUM(C6:C13)</f>
        <v>50</v>
      </c>
      <c r="D14" s="9">
        <f>SUM(D6:D13)</f>
        <v>0</v>
      </c>
      <c r="E14" s="9">
        <f>SUM(E6:E13)</f>
        <v>0</v>
      </c>
      <c r="F14" s="9">
        <f>SUM(F6:F13)</f>
        <v>0</v>
      </c>
      <c r="G14" s="9">
        <f>SUM(G6:G13)</f>
        <v>0</v>
      </c>
      <c r="H14" s="9">
        <f>SUM(H6:H13)</f>
        <v>0</v>
      </c>
      <c r="I14" s="9">
        <f>SUM(I6:I13)</f>
        <v>0</v>
      </c>
      <c r="J14" s="9">
        <f>SUM(J6:J13)</f>
        <v>0</v>
      </c>
      <c r="K14" s="9">
        <f>SUM(K6:K13)</f>
        <v>0</v>
      </c>
      <c r="L14" s="9">
        <f>SUM(L6:L13)</f>
        <v>0</v>
      </c>
      <c r="M14" s="9">
        <f>SUM(M6:M13)</f>
        <v>0</v>
      </c>
      <c r="N14" s="9">
        <f>SUM(N6:N13)</f>
        <v>0</v>
      </c>
      <c r="O14" s="9">
        <f>SUM(O6:O13)</f>
        <v>0</v>
      </c>
      <c r="P14" s="9">
        <f>SUM(P6:P13)</f>
        <v>0</v>
      </c>
      <c r="Q14" s="9">
        <f>SUM(Q6:Q13)</f>
        <v>0</v>
      </c>
      <c r="R14" s="9">
        <f>SUM(R6:R13)</f>
        <v>0</v>
      </c>
      <c r="S14" s="9">
        <f>SUM(S6:S13)</f>
        <v>0</v>
      </c>
      <c r="T14" s="9">
        <f>SUM(T6:T13)</f>
        <v>0</v>
      </c>
      <c r="U14" s="9">
        <f>SUM(U6:U13)</f>
        <v>0</v>
      </c>
      <c r="V14" s="9">
        <f>SUM(V6:V13)</f>
        <v>0</v>
      </c>
      <c r="W14" s="9">
        <f>SUM(W6:W13)</f>
        <v>0</v>
      </c>
    </row>
    <row r="16" spans="1:23" x14ac:dyDescent="0.25">
      <c r="A16" t="s">
        <v>15</v>
      </c>
      <c r="B16" t="s">
        <v>16</v>
      </c>
    </row>
    <row r="17" spans="2:2" x14ac:dyDescent="0.25">
      <c r="B17" t="s">
        <v>17</v>
      </c>
    </row>
  </sheetData>
  <sheetProtection algorithmName="SHA-512" hashValue="f8FPoVIQmf6JlEwP5NbAPKCtz0etLj7T7F4UbpBFyYgNIzPu9mIVnXp/rw5KcOXntiQGx+UKifnA67P4ZEH/RA==" saltValue="1F+NPok1p5ipe5n+8p0TjA==" spinCount="100000" sheet="1" objects="1" scenarios="1" selectLockedCells="1"/>
  <mergeCells count="42">
    <mergeCell ref="A9:A10"/>
    <mergeCell ref="W2:W5"/>
    <mergeCell ref="P2:P5"/>
    <mergeCell ref="Q2:Q5"/>
    <mergeCell ref="R2:R5"/>
    <mergeCell ref="S2:S5"/>
    <mergeCell ref="T2:T5"/>
    <mergeCell ref="U2:U5"/>
    <mergeCell ref="I2:I5"/>
    <mergeCell ref="J2:J5"/>
    <mergeCell ref="K2:K5"/>
    <mergeCell ref="L2:L5"/>
    <mergeCell ref="V2:V5"/>
    <mergeCell ref="O2:O5"/>
    <mergeCell ref="D2:D5"/>
    <mergeCell ref="E2:E5"/>
    <mergeCell ref="F2:F5"/>
    <mergeCell ref="G2:G5"/>
    <mergeCell ref="H2:H5"/>
    <mergeCell ref="M2:M5"/>
    <mergeCell ref="N2:N5"/>
    <mergeCell ref="L9:L10"/>
    <mergeCell ref="M9:M10"/>
    <mergeCell ref="N9:N10"/>
    <mergeCell ref="W9:W10"/>
    <mergeCell ref="C9:C10"/>
    <mergeCell ref="D9:D10"/>
    <mergeCell ref="E9:E10"/>
    <mergeCell ref="F9:F10"/>
    <mergeCell ref="G9:G10"/>
    <mergeCell ref="H9:H10"/>
    <mergeCell ref="I9:I10"/>
    <mergeCell ref="J9:J10"/>
    <mergeCell ref="K9:K10"/>
    <mergeCell ref="O9:O10"/>
    <mergeCell ref="P9:P10"/>
    <mergeCell ref="Q9:Q10"/>
    <mergeCell ref="R9:R10"/>
    <mergeCell ref="S9:S10"/>
    <mergeCell ref="T9:T10"/>
    <mergeCell ref="U9:U10"/>
    <mergeCell ref="V9:V10"/>
  </mergeCells>
  <conditionalFormatting sqref="D6:W9 D11:W13">
    <cfRule type="expression" dxfId="20" priority="220">
      <formula>D6&gt;$C6</formula>
    </cfRule>
  </conditionalFormatting>
  <conditionalFormatting sqref="W6">
    <cfRule type="expression" dxfId="19" priority="201">
      <formula>W6&gt;$C6</formula>
    </cfRule>
  </conditionalFormatting>
  <conditionalFormatting sqref="E6">
    <cfRule type="expression" dxfId="18" priority="219">
      <formula>E6&gt;$C6</formula>
    </cfRule>
  </conditionalFormatting>
  <conditionalFormatting sqref="F6">
    <cfRule type="expression" dxfId="17" priority="218">
      <formula>F6&gt;$C6</formula>
    </cfRule>
  </conditionalFormatting>
  <conditionalFormatting sqref="G6">
    <cfRule type="expression" dxfId="16" priority="217">
      <formula>G6&gt;$C6</formula>
    </cfRule>
  </conditionalFormatting>
  <conditionalFormatting sqref="H6">
    <cfRule type="expression" dxfId="15" priority="216">
      <formula>H6&gt;$C6</formula>
    </cfRule>
  </conditionalFormatting>
  <conditionalFormatting sqref="I6">
    <cfRule type="expression" dxfId="14" priority="215">
      <formula>I6&gt;$C6</formula>
    </cfRule>
  </conditionalFormatting>
  <conditionalFormatting sqref="J6">
    <cfRule type="expression" dxfId="13" priority="214">
      <formula>J6&gt;$C6</formula>
    </cfRule>
  </conditionalFormatting>
  <conditionalFormatting sqref="K6">
    <cfRule type="expression" dxfId="12" priority="213">
      <formula>K6&gt;$C6</formula>
    </cfRule>
  </conditionalFormatting>
  <conditionalFormatting sqref="L6">
    <cfRule type="expression" dxfId="11" priority="212">
      <formula>L6&gt;$C6</formula>
    </cfRule>
  </conditionalFormatting>
  <conditionalFormatting sqref="M6">
    <cfRule type="expression" dxfId="10" priority="211">
      <formula>M6&gt;$C6</formula>
    </cfRule>
  </conditionalFormatting>
  <conditionalFormatting sqref="N6">
    <cfRule type="expression" dxfId="9" priority="210">
      <formula>N6&gt;$C6</formula>
    </cfRule>
  </conditionalFormatting>
  <conditionalFormatting sqref="O6">
    <cfRule type="expression" dxfId="8" priority="209">
      <formula>O6&gt;$C6</formula>
    </cfRule>
  </conditionalFormatting>
  <conditionalFormatting sqref="P6">
    <cfRule type="expression" dxfId="7" priority="208">
      <formula>P6&gt;$C6</formula>
    </cfRule>
  </conditionalFormatting>
  <conditionalFormatting sqref="Q6">
    <cfRule type="expression" dxfId="6" priority="207">
      <formula>Q6&gt;$C6</formula>
    </cfRule>
  </conditionalFormatting>
  <conditionalFormatting sqref="R6">
    <cfRule type="expression" dxfId="5" priority="206">
      <formula>R6&gt;$C6</formula>
    </cfRule>
  </conditionalFormatting>
  <conditionalFormatting sqref="S6">
    <cfRule type="expression" dxfId="4" priority="205">
      <formula>S6&gt;$C6</formula>
    </cfRule>
  </conditionalFormatting>
  <conditionalFormatting sqref="T6">
    <cfRule type="expression" dxfId="3" priority="204">
      <formula>T6&gt;$C6</formula>
    </cfRule>
  </conditionalFormatting>
  <conditionalFormatting sqref="U6">
    <cfRule type="expression" dxfId="2" priority="203">
      <formula>U6&gt;$C6</formula>
    </cfRule>
  </conditionalFormatting>
  <conditionalFormatting sqref="V6">
    <cfRule type="expression" dxfId="1" priority="202">
      <formula>V6&gt;$C6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5N1778 Sports Stadium Steward</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Project!$D$34</f>
        <v>0</v>
      </c>
      <c r="F7" s="20">
        <f>'Skills Demo'!$D$14</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Project!$E$34</f>
        <v>0</v>
      </c>
      <c r="F8" s="24">
        <f>'Skills Demo'!$E$14</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Project!$F$34</f>
        <v>0</v>
      </c>
      <c r="F9" s="20">
        <f>'Skills Demo'!$F$14</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Project!$G$34</f>
        <v>0</v>
      </c>
      <c r="F10" s="24">
        <f>'Skills Demo'!$G$14</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Project!$H$34</f>
        <v>0</v>
      </c>
      <c r="F11" s="20">
        <f>'Skills Demo'!$H$14</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Project!$I$34</f>
        <v>0</v>
      </c>
      <c r="F12" s="24">
        <f>'Skills Demo'!$I$14</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Project!$J$34</f>
        <v>0</v>
      </c>
      <c r="F13" s="20">
        <f>'Skills Demo'!$J$14</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Project!$K$34</f>
        <v>0</v>
      </c>
      <c r="F14" s="24">
        <f>'Skills Demo'!$K$14</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Project!$L$34</f>
        <v>0</v>
      </c>
      <c r="F15" s="20">
        <f>'Skills Demo'!$L$14</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Project!$M$34</f>
        <v>0</v>
      </c>
      <c r="F16" s="24">
        <f>'Skills Demo'!$M$14</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Project!$N$34</f>
        <v>0</v>
      </c>
      <c r="F17" s="20">
        <f>'Skills Demo'!$N$14</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Project!$O$34</f>
        <v>0</v>
      </c>
      <c r="F18" s="24">
        <f>'Skills Demo'!$O$14</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Project!$P$34</f>
        <v>0</v>
      </c>
      <c r="F19" s="20">
        <f>'Skills Demo'!$P$14</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Project!$Q$34</f>
        <v>0</v>
      </c>
      <c r="F20" s="24">
        <f>'Skills Demo'!$Q$14</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Project!$R$34</f>
        <v>0</v>
      </c>
      <c r="F21" s="20">
        <f>'Skills Demo'!$R$14</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Project!$S$34</f>
        <v>0</v>
      </c>
      <c r="F22" s="24">
        <f>'Skills Demo'!$S$14</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Project!$T$34</f>
        <v>0</v>
      </c>
      <c r="F23" s="20">
        <f>'Skills Demo'!$T$14</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Project!$U$34</f>
        <v>0</v>
      </c>
      <c r="F24" s="24">
        <f>'Skills Demo'!$U$14</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Project!$V$34</f>
        <v>0</v>
      </c>
      <c r="F25" s="20">
        <f>'Skills Demo'!$V$14</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Project!$W$34</f>
        <v>0</v>
      </c>
      <c r="F26" s="24">
        <f>'Skills Demo'!$W$14</f>
        <v>0</v>
      </c>
      <c r="G26" s="24" t="str">
        <f t="shared" si="0"/>
        <v/>
      </c>
      <c r="H26" s="19" t="str">
        <f t="shared" si="1"/>
        <v/>
      </c>
      <c r="I26" s="26"/>
    </row>
    <row r="27" spans="1:9" x14ac:dyDescent="0.25">
      <c r="I27" s="18"/>
    </row>
    <row r="28" spans="1:9" ht="29.25" customHeight="1" x14ac:dyDescent="0.25">
      <c r="A28" s="81" t="s">
        <v>26</v>
      </c>
      <c r="B28" s="82"/>
      <c r="C28" s="82"/>
      <c r="D28" s="82"/>
      <c r="E28" s="82"/>
      <c r="F28" s="82"/>
      <c r="G28" s="82"/>
      <c r="H28" s="82"/>
      <c r="I28" s="82"/>
    </row>
    <row r="29" spans="1:9" ht="30" customHeight="1" x14ac:dyDescent="0.25">
      <c r="A29" s="41" t="s">
        <v>27</v>
      </c>
      <c r="B29" s="42"/>
      <c r="C29" s="42"/>
      <c r="D29" s="42"/>
      <c r="E29" s="42"/>
      <c r="F29" s="42"/>
      <c r="G29" s="42"/>
      <c r="H29" s="42"/>
      <c r="I29" s="42"/>
    </row>
    <row r="30" spans="1:9" x14ac:dyDescent="0.25">
      <c r="B30" s="7"/>
    </row>
  </sheetData>
  <sheetProtection algorithmName="SHA-512" hashValue="H8Md8S8P7Xz9iOOMv8+xH1VY6AK0qGvYv+7a4MyuMz8p7HL6N1Ts4iguTya+MzZ9FVBLlDomY0mvZLLm/h/eSg==" saltValue="RvdNbxZX4+7Jp13yhNpUN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www.w3.org/XML/1998/namespace"/>
    <ds:schemaRef ds:uri="http://schemas.microsoft.com/office/2006/documentManagement/types"/>
    <ds:schemaRef ds:uri="http://schemas.microsoft.com/office/2006/metadata/properties"/>
    <ds:schemaRef ds:uri="http://purl.org/dc/elements/1.1/"/>
    <ds:schemaRef ds:uri="http://purl.org/dc/dcmitype/"/>
    <ds:schemaRef ds:uri="80ce844a-3414-47bc-be42-35076de08631"/>
    <ds:schemaRef ds:uri="http://schemas.microsoft.com/office/infopath/2007/PartnerControls"/>
    <ds:schemaRef ds:uri="http://schemas.openxmlformats.org/package/2006/metadata/core-properties"/>
    <ds:schemaRef ds:uri="8a304dd5-7e6f-40be-acfb-5410e2b167f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2020-10-14T14:53:28Z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