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codeName="ThisWorkbook" defaultThemeVersion="166925"/>
  <mc:AlternateContent xmlns:mc="http://schemas.openxmlformats.org/markup-compatibility/2006">
    <mc:Choice Requires="x15">
      <x15ac:absPath xmlns:x15ac="http://schemas.microsoft.com/office/spreadsheetml/2010/11/ac" url="https://loetb.sharepoint.com/sites/LOETBFET/FETQA/QAPoliciesProcedures/Centre_Documents/Updated Marking Sheets/Level 5 Revised Marking sheets/"/>
    </mc:Choice>
  </mc:AlternateContent>
  <xr:revisionPtr revIDLastSave="0" documentId="8_{010AE739-2593-418F-BBF3-332BCC11D8C3}" xr6:coauthVersionLast="47" xr6:coauthVersionMax="47" xr10:uidLastSave="{00000000-0000-0000-0000-000000000000}"/>
  <bookViews>
    <workbookView xWindow="-120" yWindow="-120" windowWidth="24240" windowHeight="13140" firstSheet="3" activeTab="3" xr2:uid="{00000000-000D-0000-FFFF-FFFF00000000}"/>
  </bookViews>
  <sheets>
    <sheet name="Learners" sheetId="1" r:id="rId1"/>
    <sheet name="Exam" sheetId="7" r:id="rId2"/>
    <sheet name="Project" sheetId="4"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C11" i="4"/>
  <c r="D22" i="7"/>
  <c r="E22" i="7"/>
  <c r="F22" i="7"/>
  <c r="G22" i="7"/>
  <c r="H22" i="7"/>
  <c r="I22" i="7"/>
  <c r="J22" i="7"/>
  <c r="K22" i="7"/>
  <c r="L22" i="7"/>
  <c r="M22" i="7"/>
  <c r="N22" i="7"/>
  <c r="O22" i="7"/>
  <c r="P22" i="7"/>
  <c r="Q22" i="7"/>
  <c r="R22" i="7"/>
  <c r="S22" i="7"/>
  <c r="T22" i="7"/>
  <c r="U22" i="7"/>
  <c r="V22" i="7"/>
  <c r="W22" i="7"/>
  <c r="D17" i="7"/>
  <c r="C17" i="7"/>
  <c r="C22" i="7"/>
  <c r="E17" i="7"/>
  <c r="F17" i="7"/>
  <c r="G17" i="7"/>
  <c r="H17" i="7"/>
  <c r="H23" i="7" s="1"/>
  <c r="I17" i="7"/>
  <c r="J17" i="7"/>
  <c r="K17" i="7"/>
  <c r="K23" i="7" s="1"/>
  <c r="L17" i="7"/>
  <c r="M17" i="7"/>
  <c r="N17" i="7"/>
  <c r="O17" i="7"/>
  <c r="P17" i="7"/>
  <c r="P23" i="7" s="1"/>
  <c r="Q17" i="7"/>
  <c r="R17" i="7"/>
  <c r="S17" i="7"/>
  <c r="S23" i="7" s="1"/>
  <c r="T17" i="7"/>
  <c r="T23" i="7" s="1"/>
  <c r="U17" i="7"/>
  <c r="V17" i="7"/>
  <c r="W17" i="7"/>
  <c r="C23" i="7" l="1"/>
  <c r="U23" i="7"/>
  <c r="E24" i="6" s="1"/>
  <c r="M23" i="7"/>
  <c r="E16" i="6" s="1"/>
  <c r="W23" i="7"/>
  <c r="N23" i="7"/>
  <c r="V23" i="7"/>
  <c r="E25" i="6" s="1"/>
  <c r="R23" i="7"/>
  <c r="J23" i="7"/>
  <c r="F23" i="7"/>
  <c r="E9" i="6" s="1"/>
  <c r="Q23" i="7"/>
  <c r="E20" i="6" s="1"/>
  <c r="E23" i="7"/>
  <c r="E8" i="6" s="1"/>
  <c r="L23" i="7"/>
  <c r="D23" i="7"/>
  <c r="E7" i="6" s="1"/>
  <c r="G23" i="7"/>
  <c r="E10" i="6" s="1"/>
  <c r="O23" i="7"/>
  <c r="E18" i="6" s="1"/>
  <c r="I23" i="7"/>
  <c r="E12" i="6" s="1"/>
  <c r="W11" i="4"/>
  <c r="F26" i="6" s="1"/>
  <c r="V11" i="4"/>
  <c r="F25" i="6" s="1"/>
  <c r="U11" i="4"/>
  <c r="F24" i="6" s="1"/>
  <c r="T11" i="4"/>
  <c r="F23" i="6" s="1"/>
  <c r="S11" i="4"/>
  <c r="F22" i="6" s="1"/>
  <c r="R11" i="4"/>
  <c r="F21" i="6" s="1"/>
  <c r="Q11" i="4"/>
  <c r="F20" i="6" s="1"/>
  <c r="P11" i="4"/>
  <c r="F19" i="6" s="1"/>
  <c r="O11" i="4"/>
  <c r="F18" i="6" s="1"/>
  <c r="F17" i="6"/>
  <c r="M11" i="4"/>
  <c r="F16" i="6" s="1"/>
  <c r="L11" i="4"/>
  <c r="F15" i="6" s="1"/>
  <c r="K11" i="4"/>
  <c r="F14" i="6" s="1"/>
  <c r="J11" i="4"/>
  <c r="F13" i="6" s="1"/>
  <c r="I11" i="4"/>
  <c r="F12" i="6" s="1"/>
  <c r="H11" i="4"/>
  <c r="F11" i="6" s="1"/>
  <c r="G11" i="4"/>
  <c r="F10" i="6" s="1"/>
  <c r="F11" i="4"/>
  <c r="F9" i="6" s="1"/>
  <c r="E11" i="4"/>
  <c r="F8" i="6" s="1"/>
  <c r="D11" i="4"/>
  <c r="F7" i="6" s="1"/>
  <c r="W2" i="4"/>
  <c r="V2" i="4"/>
  <c r="U2" i="4"/>
  <c r="T2" i="4"/>
  <c r="S2" i="4"/>
  <c r="R2" i="4"/>
  <c r="Q2" i="4"/>
  <c r="P2" i="4"/>
  <c r="O2" i="4"/>
  <c r="N2" i="4"/>
  <c r="M2" i="4"/>
  <c r="L2" i="4"/>
  <c r="K2" i="4"/>
  <c r="J2" i="4"/>
  <c r="I2" i="4"/>
  <c r="H2" i="4"/>
  <c r="G2" i="4"/>
  <c r="F2" i="4"/>
  <c r="E2" i="4"/>
  <c r="D2" i="4"/>
  <c r="A1" i="4"/>
  <c r="E26" i="6"/>
  <c r="E23" i="6"/>
  <c r="E22" i="6"/>
  <c r="E21" i="6"/>
  <c r="E19" i="6"/>
  <c r="E17" i="6"/>
  <c r="E15" i="6"/>
  <c r="E14" i="6"/>
  <c r="E13" i="6"/>
  <c r="E11"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<sst xmlns="http://schemas.openxmlformats.org/spreadsheetml/2006/main" count="78" uniqueCount="52">
  <si>
    <t>Environmental Studies - 5N1442</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</si>
  <si>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</si>
  <si>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</si>
  <si>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</si>
  <si>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</si>
  <si>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</si>
  <si>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</si>
  <si>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</si>
  <si>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</si>
  <si>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</si>
  <si>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</si>
  <si>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</si>
  <si>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 - 40%</t>
  </si>
  <si>
    <t>Assessment Criteria</t>
  </si>
  <si>
    <t>Max Mark</t>
  </si>
  <si>
    <t>Section A:</t>
  </si>
  <si>
    <t>s</t>
  </si>
  <si>
    <t>Question No. 1</t>
  </si>
  <si>
    <t>Question No. 2</t>
  </si>
  <si>
    <t>Question No. 3</t>
  </si>
  <si>
    <t>Question No. 4</t>
  </si>
  <si>
    <t>Question No. 5</t>
  </si>
  <si>
    <t>Question No. 6</t>
  </si>
  <si>
    <t>Question No. 7</t>
  </si>
  <si>
    <t>Question No. 8</t>
  </si>
  <si>
    <t>Question No. 9</t>
  </si>
  <si>
    <t>Question No. 10</t>
  </si>
  <si>
    <t>Subtotal</t>
  </si>
  <si>
    <t>Section B:</t>
  </si>
  <si>
    <t>Question No.1</t>
  </si>
  <si>
    <t>Question No.2</t>
  </si>
  <si>
    <t>Question No.3</t>
  </si>
  <si>
    <t>TOTAL</t>
  </si>
  <si>
    <t>Notes:</t>
  </si>
  <si>
    <t>Numbers display to one decimal point, however calculations are based on the full number as entered</t>
  </si>
  <si>
    <t>If a number turns red, the mark is higher than the maximum mark</t>
  </si>
  <si>
    <t>Project - 60%</t>
  </si>
  <si>
    <t>Demonstrates a clear and thorough understanding of the principles of environmental studies and management.</t>
  </si>
  <si>
    <t>Demonstrates a comprehensive investigation of subject matter.</t>
  </si>
  <si>
    <t>Establishes a thorough analysis of the information presented.</t>
  </si>
  <si>
    <t xml:space="preserve">Provides logical conclusions and recommendations based on informed environmental theory and practice. </t>
  </si>
  <si>
    <t>Use of relevant research techniques, sources of information, referencing, and bibliography.</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</si>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</sst>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hair">
        <color indexed="64"/>
      </top>
      <bottom style="thin">
        <color indexed="64"/>
      </bottom>
      <diagonal/>
    </border>
    <border>
      <left/>
      <right/>
      <top style="thin">
        <color indexed="64"/>
      </top>
      <bottom style="hair">
        <color auto="1"/>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hair">
        <color auto="1"/>
      </bottom>
      <diagonal/>
    </border>
    <border>
      <left/>
      <right style="thin">
        <color auto="1"/>
      </right>
      <top style="hair">
        <color auto="1"/>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wrapText="1"/>
    </xf>
    <xf numFmtId="164" fontId="0" fillId="0" borderId="10" xfId="0" applyNumberFormat="1" applyBorder="1" applyAlignment="1" applyProtection="1">
      <alignment vertical="center"/>
      <protection locked="0"/>
    </xf>
    <xf numFmtId="0" fontId="0" fillId="5" borderId="1" xfId="0" applyFill="1" applyBorder="1" applyAlignment="1">
      <alignment horizontal="center"/>
    </xf>
    <xf numFmtId="164" fontId="0" fillId="5" borderId="1" xfId="0" applyNumberFormat="1" applyFill="1" applyBorder="1" applyAlignment="1">
      <alignment horizontal="center"/>
    </xf>
    <xf numFmtId="0" fontId="0" fillId="3" borderId="13" xfId="0" applyFill="1"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164" fontId="0" fillId="0" borderId="16" xfId="0" applyNumberFormat="1" applyBorder="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164" fontId="0" fillId="2" borderId="7" xfId="0" applyNumberFormat="1" applyFill="1" applyBorder="1" applyAlignment="1">
      <alignment horizontal="center" vertical="center"/>
    </xf>
    <xf numFmtId="0" fontId="0" fillId="0" borderId="18" xfId="0" applyBorder="1" applyAlignment="1">
      <alignment horizontal="center"/>
    </xf>
    <xf numFmtId="0" fontId="0" fillId="5" borderId="5" xfId="0" applyFill="1" applyBorder="1" applyAlignment="1">
      <alignment horizontal="center"/>
    </xf>
    <xf numFmtId="0" fontId="0" fillId="0" borderId="0" xfId="0" applyAlignment="1">
      <alignment vertical="top" wrapText="1"/>
    </xf>
    <xf numFmtId="0" fontId="11" fillId="0" borderId="0" xfId="0" applyFont="1" applyAlignment="1">
      <alignment horizontal="left" vertical="center" wrapText="1"/>
    </xf>
    <xf numFmtId="0" fontId="0" fillId="0" borderId="1" xfId="0" applyBorder="1" applyProtection="1">
      <protection locked="0"/>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0" fillId="5" borderId="11" xfId="0" applyFill="1" applyBorder="1" applyAlignment="1">
      <alignment horizontal="left" vertical="top" wrapText="1"/>
    </xf>
    <xf numFmtId="0" fontId="0" fillId="5" borderId="12" xfId="0" applyFill="1" applyBorder="1" applyAlignment="1">
      <alignment horizontal="left" vertical="top" wrapText="1"/>
    </xf>
    <xf numFmtId="0" fontId="0" fillId="5" borderId="1" xfId="0" applyFill="1" applyBorder="1" applyAlignment="1">
      <alignment horizontal="left" vertical="top" wrapText="1"/>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11" sqref="B11:D12"/>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49"/>
    </row>
    <row r="12" spans="1:4">
      <c r="A12" s="5">
        <v>2</v>
      </c>
      <c r="B12" s="16"/>
      <c r="C12" s="16"/>
      <c r="D12" s="49"/>
    </row>
    <row r="13" spans="1:4">
      <c r="A13" s="5">
        <v>3</v>
      </c>
      <c r="B13" s="16"/>
      <c r="C13" s="16"/>
      <c r="D13" s="49"/>
    </row>
    <row r="14" spans="1:4">
      <c r="A14" s="5">
        <v>4</v>
      </c>
      <c r="B14" s="16"/>
      <c r="C14" s="16"/>
      <c r="D14" s="49"/>
    </row>
    <row r="15" spans="1:4">
      <c r="A15" s="5">
        <v>5</v>
      </c>
      <c r="B15" s="16"/>
      <c r="C15" s="16"/>
      <c r="D15" s="49"/>
    </row>
    <row r="16" spans="1:4">
      <c r="A16" s="5">
        <v>6</v>
      </c>
      <c r="B16" s="16"/>
      <c r="C16" s="16"/>
      <c r="D16" s="49"/>
    </row>
    <row r="17" spans="1:4">
      <c r="A17" s="5">
        <v>7</v>
      </c>
      <c r="B17" s="16"/>
      <c r="C17" s="16"/>
      <c r="D17" s="49"/>
    </row>
    <row r="18" spans="1:4">
      <c r="A18" s="5">
        <v>8</v>
      </c>
      <c r="B18" s="16"/>
      <c r="C18" s="16"/>
      <c r="D18" s="49"/>
    </row>
    <row r="19" spans="1:4">
      <c r="A19" s="5">
        <v>9</v>
      </c>
      <c r="B19" s="16"/>
      <c r="C19" s="16"/>
      <c r="D19" s="49"/>
    </row>
    <row r="20" spans="1:4">
      <c r="A20" s="5">
        <v>10</v>
      </c>
      <c r="B20" s="16"/>
      <c r="C20" s="16"/>
      <c r="D20" s="49"/>
    </row>
    <row r="21" spans="1:4">
      <c r="A21" s="5">
        <v>11</v>
      </c>
      <c r="B21" s="16"/>
      <c r="C21" s="16"/>
      <c r="D21" s="49"/>
    </row>
    <row r="22" spans="1:4">
      <c r="A22" s="5">
        <v>12</v>
      </c>
      <c r="B22" s="16"/>
      <c r="C22" s="16"/>
      <c r="D22" s="49"/>
    </row>
    <row r="23" spans="1:4">
      <c r="A23" s="5">
        <v>13</v>
      </c>
      <c r="B23" s="16"/>
      <c r="C23" s="16"/>
      <c r="D23" s="49"/>
    </row>
    <row r="24" spans="1:4">
      <c r="A24" s="5">
        <v>14</v>
      </c>
      <c r="B24" s="16"/>
      <c r="C24" s="16"/>
      <c r="D24" s="49"/>
    </row>
    <row r="25" spans="1:4">
      <c r="A25" s="5">
        <v>15</v>
      </c>
      <c r="B25" s="16"/>
      <c r="C25" s="16"/>
      <c r="D25" s="49"/>
    </row>
    <row r="26" spans="1:4">
      <c r="A26" s="5">
        <v>16</v>
      </c>
      <c r="B26" s="16"/>
      <c r="C26" s="16"/>
      <c r="D26" s="49"/>
    </row>
    <row r="27" spans="1:4">
      <c r="A27" s="5">
        <v>17</v>
      </c>
      <c r="B27" s="16"/>
      <c r="C27" s="16"/>
      <c r="D27" s="49"/>
    </row>
    <row r="28" spans="1:4">
      <c r="A28" s="5">
        <v>18</v>
      </c>
      <c r="B28" s="16"/>
      <c r="C28" s="16"/>
      <c r="D28" s="49"/>
    </row>
    <row r="29" spans="1:4">
      <c r="A29" s="5">
        <v>19</v>
      </c>
      <c r="B29" s="16"/>
      <c r="C29" s="16"/>
      <c r="D29" s="49"/>
    </row>
    <row r="30" spans="1:4">
      <c r="A30" s="5">
        <v>20</v>
      </c>
      <c r="B30" s="16"/>
      <c r="C30" s="16"/>
      <c r="D30" s="49"/>
    </row>
  </sheetData>
  <sheetProtection algorithmName="SHA-512" hashValue="VNDCf7TFJHEwsf81jqZ/0T4dxqNBhy4JGwBqH13g04ZxOifuWl5taQqxg9BsPLV76NhVJMH3Dk+d9tvRUQWUZw==" saltValue="/zxKuG5eDKpBzMeIQnIm1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6"/>
  <sheetViews>
    <sheetView workbookViewId="0">
      <pane xSplit="2" ySplit="5" topLeftCell="C10" activePane="bottomRight" state="frozen"/>
      <selection pane="bottomRight" activeCell="E10" sqref="E10"/>
      <selection pane="bottomLeft" activeCell="A6" sqref="A6"/>
      <selection pane="topRight" activeCell="C1" sqref="C1"/>
    </sheetView>
  </sheetViews>
  <sheetFormatPr defaultRowHeight="15"/>
  <cols>
    <col min="1" max="1" width="6.140625" customWidth="1"/>
    <col min="2" max="2" width="54.85546875" customWidth="1"/>
    <col min="3" max="3" width="9.140625" style="1"/>
    <col min="4" max="23" width="6" customWidth="1"/>
  </cols>
  <sheetData>
    <row r="1" spans="1:23" ht="18.75">
      <c r="A1" s="2" t="str">
        <f>Learners!A1</f>
        <v>Environmental Studies - 5N1442</v>
      </c>
    </row>
    <row r="2" spans="1:23">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c r="A3" s="2" t="s">
        <v>12</v>
      </c>
      <c r="D3" s="51"/>
      <c r="E3" s="51"/>
      <c r="F3" s="51"/>
      <c r="G3" s="51"/>
      <c r="H3" s="51"/>
      <c r="I3" s="51"/>
      <c r="J3" s="51"/>
      <c r="K3" s="51"/>
      <c r="L3" s="51"/>
      <c r="M3" s="51"/>
      <c r="N3" s="51"/>
      <c r="O3" s="51"/>
      <c r="P3" s="51"/>
      <c r="Q3" s="51"/>
      <c r="R3" s="51"/>
      <c r="S3" s="51"/>
      <c r="T3" s="51"/>
      <c r="U3" s="51"/>
      <c r="V3" s="51"/>
      <c r="W3" s="51"/>
    </row>
    <row r="4" spans="1:23">
      <c r="D4" s="51"/>
      <c r="E4" s="51"/>
      <c r="F4" s="51"/>
      <c r="G4" s="51"/>
      <c r="H4" s="51"/>
      <c r="I4" s="51"/>
      <c r="J4" s="51"/>
      <c r="K4" s="51"/>
      <c r="L4" s="51"/>
      <c r="M4" s="51"/>
      <c r="N4" s="51"/>
      <c r="O4" s="51"/>
      <c r="P4" s="51"/>
      <c r="Q4" s="51"/>
      <c r="R4" s="51"/>
      <c r="S4" s="51"/>
      <c r="T4" s="51"/>
      <c r="U4" s="51"/>
      <c r="V4" s="51"/>
      <c r="W4" s="51"/>
    </row>
    <row r="5" spans="1:23" ht="30">
      <c r="A5" s="11" t="s">
        <v>13</v>
      </c>
      <c r="B5" s="12"/>
      <c r="C5" s="13" t="s">
        <v>14</v>
      </c>
      <c r="D5" s="52"/>
      <c r="E5" s="52"/>
      <c r="F5" s="52"/>
      <c r="G5" s="52"/>
      <c r="H5" s="52"/>
      <c r="I5" s="52"/>
      <c r="J5" s="52"/>
      <c r="K5" s="52"/>
      <c r="L5" s="52"/>
      <c r="M5" s="52"/>
      <c r="N5" s="52"/>
      <c r="O5" s="52"/>
      <c r="P5" s="52"/>
      <c r="Q5" s="52"/>
      <c r="R5" s="52"/>
      <c r="S5" s="52"/>
      <c r="T5" s="52"/>
      <c r="U5" s="52"/>
      <c r="V5" s="52"/>
      <c r="W5" s="52"/>
    </row>
    <row r="6" spans="1:23">
      <c r="A6" s="22" t="s">
        <v>15</v>
      </c>
      <c r="B6" s="23"/>
      <c r="C6" s="24"/>
      <c r="D6" s="25"/>
      <c r="E6" s="25"/>
      <c r="F6" s="25"/>
      <c r="G6" s="25"/>
      <c r="H6" s="25"/>
      <c r="I6" s="25"/>
      <c r="J6" s="25"/>
      <c r="K6" s="25"/>
      <c r="L6" s="25"/>
      <c r="M6" s="25"/>
      <c r="N6" s="25"/>
      <c r="O6" s="25"/>
      <c r="P6" s="25"/>
      <c r="Q6" s="25"/>
      <c r="R6" s="25"/>
      <c r="S6" s="25"/>
      <c r="T6" s="25"/>
      <c r="U6" s="25"/>
      <c r="V6" s="25"/>
      <c r="W6" s="25"/>
    </row>
    <row r="7" spans="1:23">
      <c r="A7" s="26" t="s">
        <v>16</v>
      </c>
      <c r="B7" s="7" t="s">
        <v>17</v>
      </c>
      <c r="C7" s="32">
        <v>1</v>
      </c>
      <c r="D7" s="31"/>
      <c r="E7" s="31"/>
      <c r="F7" s="31"/>
      <c r="G7" s="31"/>
      <c r="H7" s="31"/>
      <c r="I7" s="31"/>
      <c r="J7" s="31"/>
      <c r="K7" s="31"/>
      <c r="L7" s="31"/>
      <c r="M7" s="31"/>
      <c r="N7" s="31"/>
      <c r="O7" s="31"/>
      <c r="P7" s="31"/>
      <c r="Q7" s="31"/>
      <c r="R7" s="31"/>
      <c r="S7" s="31"/>
      <c r="T7" s="31"/>
      <c r="U7" s="31"/>
      <c r="V7" s="31"/>
      <c r="W7" s="31"/>
    </row>
    <row r="8" spans="1:23">
      <c r="A8" s="26" t="s">
        <v>16</v>
      </c>
      <c r="B8" s="7" t="s">
        <v>18</v>
      </c>
      <c r="C8" s="32">
        <v>1</v>
      </c>
      <c r="D8" s="31"/>
      <c r="E8" s="31"/>
      <c r="F8" s="31"/>
      <c r="G8" s="31"/>
      <c r="H8" s="31"/>
      <c r="I8" s="31"/>
      <c r="J8" s="31"/>
      <c r="K8" s="31"/>
      <c r="L8" s="31"/>
      <c r="M8" s="31"/>
      <c r="N8" s="31"/>
      <c r="O8" s="31"/>
      <c r="P8" s="31"/>
      <c r="Q8" s="31"/>
      <c r="R8" s="31"/>
      <c r="S8" s="31"/>
      <c r="T8" s="31"/>
      <c r="U8" s="31"/>
      <c r="V8" s="31"/>
      <c r="W8" s="31"/>
    </row>
    <row r="9" spans="1:23">
      <c r="A9" s="26" t="s">
        <v>16</v>
      </c>
      <c r="B9" s="7" t="s">
        <v>19</v>
      </c>
      <c r="C9" s="32">
        <v>1</v>
      </c>
      <c r="D9" s="31"/>
      <c r="E9" s="31"/>
      <c r="F9" s="31"/>
      <c r="G9" s="31"/>
      <c r="H9" s="31"/>
      <c r="I9" s="31"/>
      <c r="J9" s="31"/>
      <c r="K9" s="31"/>
      <c r="L9" s="31"/>
      <c r="M9" s="31"/>
      <c r="N9" s="31"/>
      <c r="O9" s="31"/>
      <c r="P9" s="31"/>
      <c r="Q9" s="31"/>
      <c r="R9" s="31"/>
      <c r="S9" s="31"/>
      <c r="T9" s="31"/>
      <c r="U9" s="31"/>
      <c r="V9" s="31"/>
      <c r="W9" s="31"/>
    </row>
    <row r="10" spans="1:23">
      <c r="A10" s="26" t="s">
        <v>16</v>
      </c>
      <c r="B10" s="7" t="s">
        <v>20</v>
      </c>
      <c r="C10" s="32">
        <v>1</v>
      </c>
      <c r="D10" s="31"/>
      <c r="E10" s="31"/>
      <c r="F10" s="31"/>
      <c r="G10" s="31"/>
      <c r="H10" s="31"/>
      <c r="I10" s="31"/>
      <c r="J10" s="31"/>
      <c r="K10" s="31"/>
      <c r="L10" s="31"/>
      <c r="M10" s="31"/>
      <c r="N10" s="31"/>
      <c r="O10" s="31"/>
      <c r="P10" s="31"/>
      <c r="Q10" s="31"/>
      <c r="R10" s="31"/>
      <c r="S10" s="31"/>
      <c r="T10" s="31"/>
      <c r="U10" s="31"/>
      <c r="V10" s="31"/>
      <c r="W10" s="31"/>
    </row>
    <row r="11" spans="1:23">
      <c r="A11" s="26" t="s">
        <v>16</v>
      </c>
      <c r="B11" s="7" t="s">
        <v>21</v>
      </c>
      <c r="C11" s="32">
        <v>1</v>
      </c>
      <c r="D11" s="31"/>
      <c r="E11" s="31"/>
      <c r="F11" s="31"/>
      <c r="G11" s="31"/>
      <c r="H11" s="31"/>
      <c r="I11" s="31"/>
      <c r="J11" s="31"/>
      <c r="K11" s="31"/>
      <c r="L11" s="31"/>
      <c r="M11" s="31"/>
      <c r="N11" s="31"/>
      <c r="O11" s="31"/>
      <c r="P11" s="31"/>
      <c r="Q11" s="31"/>
      <c r="R11" s="31"/>
      <c r="S11" s="31"/>
      <c r="T11" s="31"/>
      <c r="U11" s="31"/>
      <c r="V11" s="31"/>
      <c r="W11" s="31"/>
    </row>
    <row r="12" spans="1:23">
      <c r="A12" s="26" t="s">
        <v>16</v>
      </c>
      <c r="B12" s="7" t="s">
        <v>22</v>
      </c>
      <c r="C12" s="32">
        <v>1</v>
      </c>
      <c r="D12" s="31"/>
      <c r="E12" s="31"/>
      <c r="F12" s="31"/>
      <c r="G12" s="31"/>
      <c r="H12" s="31"/>
      <c r="I12" s="31"/>
      <c r="J12" s="31"/>
      <c r="K12" s="31"/>
      <c r="L12" s="31"/>
      <c r="M12" s="31"/>
      <c r="N12" s="31"/>
      <c r="O12" s="31"/>
      <c r="P12" s="31"/>
      <c r="Q12" s="31"/>
      <c r="R12" s="31"/>
      <c r="S12" s="31"/>
      <c r="T12" s="31"/>
      <c r="U12" s="31"/>
      <c r="V12" s="31"/>
      <c r="W12" s="31"/>
    </row>
    <row r="13" spans="1:23">
      <c r="A13" s="26" t="s">
        <v>16</v>
      </c>
      <c r="B13" s="7" t="s">
        <v>23</v>
      </c>
      <c r="C13" s="32">
        <v>1</v>
      </c>
      <c r="D13" s="31"/>
      <c r="E13" s="31"/>
      <c r="F13" s="31"/>
      <c r="G13" s="31"/>
      <c r="H13" s="31"/>
      <c r="I13" s="31"/>
      <c r="J13" s="31"/>
      <c r="K13" s="31"/>
      <c r="L13" s="31"/>
      <c r="M13" s="31"/>
      <c r="N13" s="31"/>
      <c r="O13" s="31"/>
      <c r="P13" s="31"/>
      <c r="Q13" s="31"/>
      <c r="R13" s="31"/>
      <c r="S13" s="31"/>
      <c r="T13" s="31"/>
      <c r="U13" s="31"/>
      <c r="V13" s="31"/>
      <c r="W13" s="31"/>
    </row>
    <row r="14" spans="1:23">
      <c r="A14" s="26" t="s">
        <v>16</v>
      </c>
      <c r="B14" s="7" t="s">
        <v>24</v>
      </c>
      <c r="C14" s="32">
        <v>1</v>
      </c>
      <c r="D14" s="31"/>
      <c r="E14" s="31"/>
      <c r="F14" s="31"/>
      <c r="G14" s="31"/>
      <c r="H14" s="31"/>
      <c r="I14" s="31"/>
      <c r="J14" s="31"/>
      <c r="K14" s="31"/>
      <c r="L14" s="31"/>
      <c r="M14" s="31"/>
      <c r="N14" s="31"/>
      <c r="O14" s="31"/>
      <c r="P14" s="31"/>
      <c r="Q14" s="31"/>
      <c r="R14" s="31"/>
      <c r="S14" s="31"/>
      <c r="T14" s="31"/>
      <c r="U14" s="31"/>
      <c r="V14" s="31"/>
      <c r="W14" s="31"/>
    </row>
    <row r="15" spans="1:23">
      <c r="A15" s="26"/>
      <c r="B15" s="7" t="s">
        <v>25</v>
      </c>
      <c r="C15" s="32">
        <v>1</v>
      </c>
      <c r="D15" s="31"/>
      <c r="E15" s="31"/>
      <c r="F15" s="31"/>
      <c r="G15" s="31"/>
      <c r="H15" s="31"/>
      <c r="I15" s="31"/>
      <c r="J15" s="31"/>
      <c r="K15" s="31"/>
      <c r="L15" s="31"/>
      <c r="M15" s="31"/>
      <c r="N15" s="31"/>
      <c r="O15" s="31"/>
      <c r="P15" s="31"/>
      <c r="Q15" s="31"/>
      <c r="R15" s="31"/>
      <c r="S15" s="31"/>
      <c r="T15" s="31"/>
      <c r="U15" s="31"/>
      <c r="V15" s="31"/>
      <c r="W15" s="31"/>
    </row>
    <row r="16" spans="1:23">
      <c r="A16" s="26" t="s">
        <v>16</v>
      </c>
      <c r="B16" s="8" t="s">
        <v>26</v>
      </c>
      <c r="C16" s="32">
        <v>1</v>
      </c>
      <c r="D16" s="31"/>
      <c r="E16" s="31"/>
      <c r="F16" s="31"/>
      <c r="G16" s="31"/>
      <c r="H16" s="31"/>
      <c r="I16" s="31"/>
      <c r="J16" s="31"/>
      <c r="K16" s="31"/>
      <c r="L16" s="31"/>
      <c r="M16" s="31"/>
      <c r="N16" s="31"/>
      <c r="O16" s="31"/>
      <c r="P16" s="31"/>
      <c r="Q16" s="31"/>
      <c r="R16" s="31"/>
      <c r="S16" s="31"/>
      <c r="T16" s="31"/>
      <c r="U16" s="31"/>
      <c r="V16" s="31"/>
      <c r="W16" s="31"/>
    </row>
    <row r="17" spans="1:23">
      <c r="A17" s="53" t="s">
        <v>27</v>
      </c>
      <c r="B17" s="54"/>
      <c r="C17" s="36">
        <f>SUM(C7:C16)</f>
        <v>10</v>
      </c>
      <c r="D17" s="37">
        <f>SUM(D7:D16)</f>
        <v>0</v>
      </c>
      <c r="E17" s="36">
        <f t="shared" ref="E17:W17" si="0">SUM(E7:E16)</f>
        <v>0</v>
      </c>
      <c r="F17" s="36">
        <f t="shared" si="0"/>
        <v>0</v>
      </c>
      <c r="G17" s="36">
        <f t="shared" si="0"/>
        <v>0</v>
      </c>
      <c r="H17" s="36">
        <f t="shared" si="0"/>
        <v>0</v>
      </c>
      <c r="I17" s="36">
        <f t="shared" si="0"/>
        <v>0</v>
      </c>
      <c r="J17" s="36">
        <f t="shared" si="0"/>
        <v>0</v>
      </c>
      <c r="K17" s="36">
        <f t="shared" si="0"/>
        <v>0</v>
      </c>
      <c r="L17" s="36">
        <f t="shared" si="0"/>
        <v>0</v>
      </c>
      <c r="M17" s="36">
        <f t="shared" si="0"/>
        <v>0</v>
      </c>
      <c r="N17" s="36">
        <f t="shared" si="0"/>
        <v>0</v>
      </c>
      <c r="O17" s="36">
        <f t="shared" si="0"/>
        <v>0</v>
      </c>
      <c r="P17" s="36">
        <f t="shared" si="0"/>
        <v>0</v>
      </c>
      <c r="Q17" s="36">
        <f t="shared" si="0"/>
        <v>0</v>
      </c>
      <c r="R17" s="36">
        <f t="shared" si="0"/>
        <v>0</v>
      </c>
      <c r="S17" s="36">
        <f t="shared" si="0"/>
        <v>0</v>
      </c>
      <c r="T17" s="36">
        <f t="shared" si="0"/>
        <v>0</v>
      </c>
      <c r="U17" s="36">
        <f t="shared" si="0"/>
        <v>0</v>
      </c>
      <c r="V17" s="36">
        <f t="shared" si="0"/>
        <v>0</v>
      </c>
      <c r="W17" s="36">
        <f t="shared" si="0"/>
        <v>0</v>
      </c>
    </row>
    <row r="18" spans="1:23">
      <c r="A18" s="22" t="s">
        <v>28</v>
      </c>
      <c r="B18" s="23"/>
      <c r="C18" s="38"/>
      <c r="D18" s="25"/>
      <c r="E18" s="25"/>
      <c r="F18" s="25"/>
      <c r="G18" s="25"/>
      <c r="H18" s="25"/>
      <c r="I18" s="25"/>
      <c r="J18" s="25"/>
      <c r="K18" s="25"/>
      <c r="L18" s="25"/>
      <c r="M18" s="25"/>
      <c r="N18" s="25"/>
      <c r="O18" s="25"/>
      <c r="P18" s="25"/>
      <c r="Q18" s="25"/>
      <c r="R18" s="25"/>
      <c r="S18" s="25"/>
      <c r="T18" s="25"/>
      <c r="U18" s="25"/>
      <c r="V18" s="25"/>
      <c r="W18" s="25"/>
    </row>
    <row r="19" spans="1:23">
      <c r="A19" s="26" t="s">
        <v>16</v>
      </c>
      <c r="B19" s="7" t="s">
        <v>29</v>
      </c>
      <c r="C19" s="40">
        <v>10</v>
      </c>
      <c r="D19" s="41"/>
      <c r="E19" s="41"/>
      <c r="F19" s="41"/>
      <c r="G19" s="41"/>
      <c r="H19" s="41"/>
      <c r="I19" s="41"/>
      <c r="J19" s="41"/>
      <c r="K19" s="41"/>
      <c r="L19" s="41"/>
      <c r="M19" s="41"/>
      <c r="N19" s="41"/>
      <c r="O19" s="41"/>
      <c r="P19" s="41"/>
      <c r="Q19" s="41"/>
      <c r="R19" s="41"/>
      <c r="S19" s="41"/>
      <c r="T19" s="41"/>
      <c r="U19" s="41"/>
      <c r="V19" s="41"/>
      <c r="W19" s="41"/>
    </row>
    <row r="20" spans="1:23">
      <c r="A20" s="26" t="s">
        <v>16</v>
      </c>
      <c r="B20" s="7" t="s">
        <v>30</v>
      </c>
      <c r="C20" s="39">
        <v>10</v>
      </c>
      <c r="D20" s="42"/>
      <c r="E20" s="42"/>
      <c r="F20" s="42"/>
      <c r="G20" s="42"/>
      <c r="H20" s="42"/>
      <c r="I20" s="42"/>
      <c r="J20" s="42"/>
      <c r="K20" s="42"/>
      <c r="L20" s="42"/>
      <c r="M20" s="42"/>
      <c r="N20" s="42"/>
      <c r="O20" s="42"/>
      <c r="P20" s="42"/>
      <c r="Q20" s="42"/>
      <c r="R20" s="42"/>
      <c r="S20" s="42"/>
      <c r="T20" s="42"/>
      <c r="U20" s="42"/>
      <c r="V20" s="42"/>
      <c r="W20" s="42"/>
    </row>
    <row r="21" spans="1:23">
      <c r="A21" s="26" t="s">
        <v>16</v>
      </c>
      <c r="B21" s="7" t="s">
        <v>31</v>
      </c>
      <c r="C21" s="45">
        <v>10</v>
      </c>
      <c r="D21" s="43"/>
      <c r="E21" s="43"/>
      <c r="F21" s="43"/>
      <c r="G21" s="43"/>
      <c r="H21" s="43"/>
      <c r="I21" s="43"/>
      <c r="J21" s="43"/>
      <c r="K21" s="43"/>
      <c r="L21" s="43"/>
      <c r="M21" s="43"/>
      <c r="N21" s="43"/>
      <c r="O21" s="43"/>
      <c r="P21" s="43"/>
      <c r="Q21" s="43"/>
      <c r="R21" s="43"/>
      <c r="S21" s="43"/>
      <c r="T21" s="43"/>
      <c r="U21" s="43"/>
      <c r="V21" s="43"/>
      <c r="W21" s="43"/>
    </row>
    <row r="22" spans="1:23">
      <c r="A22" s="55" t="s">
        <v>27</v>
      </c>
      <c r="B22" s="53"/>
      <c r="C22" s="46">
        <f>SUM(C19:C21)</f>
        <v>30</v>
      </c>
      <c r="D22" s="36">
        <f t="shared" ref="D22:W22" si="1">SUM(D19:D21)</f>
        <v>0</v>
      </c>
      <c r="E22" s="36">
        <f t="shared" si="1"/>
        <v>0</v>
      </c>
      <c r="F22" s="36">
        <f t="shared" si="1"/>
        <v>0</v>
      </c>
      <c r="G22" s="36">
        <f t="shared" si="1"/>
        <v>0</v>
      </c>
      <c r="H22" s="36">
        <f t="shared" si="1"/>
        <v>0</v>
      </c>
      <c r="I22" s="36">
        <f t="shared" si="1"/>
        <v>0</v>
      </c>
      <c r="J22" s="36">
        <f t="shared" si="1"/>
        <v>0</v>
      </c>
      <c r="K22" s="36">
        <f t="shared" si="1"/>
        <v>0</v>
      </c>
      <c r="L22" s="36">
        <f t="shared" si="1"/>
        <v>0</v>
      </c>
      <c r="M22" s="36">
        <f t="shared" si="1"/>
        <v>0</v>
      </c>
      <c r="N22" s="36">
        <f t="shared" si="1"/>
        <v>0</v>
      </c>
      <c r="O22" s="36">
        <f t="shared" si="1"/>
        <v>0</v>
      </c>
      <c r="P22" s="36">
        <f t="shared" si="1"/>
        <v>0</v>
      </c>
      <c r="Q22" s="36">
        <f t="shared" si="1"/>
        <v>0</v>
      </c>
      <c r="R22" s="36">
        <f t="shared" si="1"/>
        <v>0</v>
      </c>
      <c r="S22" s="36">
        <f t="shared" si="1"/>
        <v>0</v>
      </c>
      <c r="T22" s="36">
        <f t="shared" si="1"/>
        <v>0</v>
      </c>
      <c r="U22" s="36">
        <f t="shared" si="1"/>
        <v>0</v>
      </c>
      <c r="V22" s="36">
        <f t="shared" si="1"/>
        <v>0</v>
      </c>
      <c r="W22" s="36">
        <f t="shared" si="1"/>
        <v>0</v>
      </c>
    </row>
    <row r="23" spans="1:23">
      <c r="A23" s="9" t="s">
        <v>32</v>
      </c>
      <c r="B23" s="9"/>
      <c r="C23" s="44">
        <f>C17+C22</f>
        <v>40</v>
      </c>
      <c r="D23" s="10">
        <f t="shared" ref="D23:W23" si="2">D17+D22</f>
        <v>0</v>
      </c>
      <c r="E23" s="10">
        <f>E17+E22</f>
        <v>0</v>
      </c>
      <c r="F23" s="10">
        <f t="shared" si="2"/>
        <v>0</v>
      </c>
      <c r="G23" s="10">
        <f t="shared" si="2"/>
        <v>0</v>
      </c>
      <c r="H23" s="10">
        <f t="shared" si="2"/>
        <v>0</v>
      </c>
      <c r="I23" s="10">
        <f t="shared" si="2"/>
        <v>0</v>
      </c>
      <c r="J23" s="10">
        <f t="shared" si="2"/>
        <v>0</v>
      </c>
      <c r="K23" s="10">
        <f t="shared" si="2"/>
        <v>0</v>
      </c>
      <c r="L23" s="10">
        <f t="shared" si="2"/>
        <v>0</v>
      </c>
      <c r="M23" s="10">
        <f t="shared" si="2"/>
        <v>0</v>
      </c>
      <c r="N23" s="10">
        <f t="shared" si="2"/>
        <v>0</v>
      </c>
      <c r="O23" s="10">
        <f t="shared" si="2"/>
        <v>0</v>
      </c>
      <c r="P23" s="10">
        <f t="shared" si="2"/>
        <v>0</v>
      </c>
      <c r="Q23" s="10">
        <f t="shared" si="2"/>
        <v>0</v>
      </c>
      <c r="R23" s="10">
        <f t="shared" si="2"/>
        <v>0</v>
      </c>
      <c r="S23" s="10">
        <f t="shared" si="2"/>
        <v>0</v>
      </c>
      <c r="T23" s="10">
        <f t="shared" si="2"/>
        <v>0</v>
      </c>
      <c r="U23" s="10">
        <f t="shared" si="2"/>
        <v>0</v>
      </c>
      <c r="V23" s="10">
        <f t="shared" si="2"/>
        <v>0</v>
      </c>
      <c r="W23" s="10">
        <f t="shared" si="2"/>
        <v>0</v>
      </c>
    </row>
    <row r="25" spans="1:23">
      <c r="A25" t="s">
        <v>33</v>
      </c>
      <c r="B25" t="s">
        <v>34</v>
      </c>
    </row>
    <row r="26" spans="1:23">
      <c r="B26" t="s">
        <v>35</v>
      </c>
    </row>
  </sheetData>
  <sheetProtection algorithmName="SHA-512" hashValue="SipfeR9XLoKAUtoMEySFna/9TvXjVqRhAEyOFeN+c7yTvhrEFR54x4sDexeNm008+ty2HtFIfmsvIuqaXCQKiw==" saltValue="z6abHsIXGe+vnhnlwQtMwA==" spinCount="100000" sheet="1" objects="1" scenarios="1" selectLockedCells="1"/>
  <mergeCells count="22">
    <mergeCell ref="A17:B17"/>
    <mergeCell ref="A22:B22"/>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6:W16">
    <cfRule type="expression" dxfId="3" priority="179">
      <formula>D6&gt;$C6</formula>
    </cfRule>
  </conditionalFormatting>
  <conditionalFormatting sqref="D18:W21">
    <cfRule type="expression" dxfId="2" priority="160">
      <formula>D18&gt;$C18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W14"/>
  <sheetViews>
    <sheetView workbookViewId="0">
      <pane xSplit="2" ySplit="5" topLeftCell="C6" activePane="bottomRight" state="frozen"/>
      <selection pane="bottomRight" activeCell="D6" sqref="D6"/>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Environmental Studies - 5N1442</v>
      </c>
    </row>
    <row r="2" spans="1:23">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c r="A3" s="2" t="s">
        <v>36</v>
      </c>
      <c r="D3" s="51"/>
      <c r="E3" s="51"/>
      <c r="F3" s="51"/>
      <c r="G3" s="51"/>
      <c r="H3" s="51"/>
      <c r="I3" s="51"/>
      <c r="J3" s="51"/>
      <c r="K3" s="51"/>
      <c r="L3" s="51"/>
      <c r="M3" s="51"/>
      <c r="N3" s="51"/>
      <c r="O3" s="51"/>
      <c r="P3" s="51"/>
      <c r="Q3" s="51"/>
      <c r="R3" s="51"/>
      <c r="S3" s="51"/>
      <c r="T3" s="51"/>
      <c r="U3" s="51"/>
      <c r="V3" s="51"/>
      <c r="W3" s="51"/>
    </row>
    <row r="4" spans="1:23">
      <c r="D4" s="51"/>
      <c r="E4" s="51"/>
      <c r="F4" s="51"/>
      <c r="G4" s="51"/>
      <c r="H4" s="51"/>
      <c r="I4" s="51"/>
      <c r="J4" s="51"/>
      <c r="K4" s="51"/>
      <c r="L4" s="51"/>
      <c r="M4" s="51"/>
      <c r="N4" s="51"/>
      <c r="O4" s="51"/>
      <c r="P4" s="51"/>
      <c r="Q4" s="51"/>
      <c r="R4" s="51"/>
      <c r="S4" s="51"/>
      <c r="T4" s="51"/>
      <c r="U4" s="51"/>
      <c r="V4" s="51"/>
      <c r="W4" s="51"/>
    </row>
    <row r="5" spans="1:23" ht="30">
      <c r="A5" s="11" t="s">
        <v>13</v>
      </c>
      <c r="B5" s="12"/>
      <c r="C5" s="13" t="s">
        <v>14</v>
      </c>
      <c r="D5" s="52"/>
      <c r="E5" s="52"/>
      <c r="F5" s="52"/>
      <c r="G5" s="52"/>
      <c r="H5" s="52"/>
      <c r="I5" s="52"/>
      <c r="J5" s="52"/>
      <c r="K5" s="52"/>
      <c r="L5" s="52"/>
      <c r="M5" s="52"/>
      <c r="N5" s="52"/>
      <c r="O5" s="52"/>
      <c r="P5" s="52"/>
      <c r="Q5" s="52"/>
      <c r="R5" s="52"/>
      <c r="S5" s="52"/>
      <c r="T5" s="52"/>
      <c r="U5" s="52"/>
      <c r="V5" s="52"/>
      <c r="W5" s="52"/>
    </row>
    <row r="6" spans="1:23" ht="30">
      <c r="A6" s="26" t="s">
        <v>16</v>
      </c>
      <c r="B6" s="34" t="s">
        <v>37</v>
      </c>
      <c r="C6" s="32">
        <v>15</v>
      </c>
      <c r="D6" s="35"/>
      <c r="E6" s="35"/>
      <c r="F6" s="35"/>
      <c r="G6" s="35"/>
      <c r="H6" s="35"/>
      <c r="I6" s="35"/>
      <c r="J6" s="35"/>
      <c r="K6" s="35"/>
      <c r="L6" s="35"/>
      <c r="M6" s="35"/>
      <c r="N6" s="35"/>
      <c r="O6" s="35"/>
      <c r="P6" s="35"/>
      <c r="Q6" s="35"/>
      <c r="R6" s="35"/>
      <c r="S6" s="35"/>
      <c r="T6" s="35"/>
      <c r="U6" s="35"/>
      <c r="V6" s="35"/>
      <c r="W6" s="35"/>
    </row>
    <row r="7" spans="1:23" ht="30">
      <c r="A7" s="26" t="s">
        <v>16</v>
      </c>
      <c r="B7" s="34" t="s">
        <v>38</v>
      </c>
      <c r="C7" s="33">
        <v>10</v>
      </c>
      <c r="D7" s="35"/>
      <c r="E7" s="35"/>
      <c r="F7" s="35"/>
      <c r="G7" s="35"/>
      <c r="H7" s="35"/>
      <c r="I7" s="35"/>
      <c r="J7" s="35"/>
      <c r="K7" s="35"/>
      <c r="L7" s="35"/>
      <c r="M7" s="35"/>
      <c r="N7" s="35"/>
      <c r="O7" s="35"/>
      <c r="P7" s="35"/>
      <c r="Q7" s="35"/>
      <c r="R7" s="35"/>
      <c r="S7" s="35"/>
      <c r="T7" s="35"/>
      <c r="U7" s="35"/>
      <c r="V7" s="35"/>
      <c r="W7" s="35"/>
    </row>
    <row r="8" spans="1:23" ht="30">
      <c r="A8" s="26" t="s">
        <v>16</v>
      </c>
      <c r="B8" s="47" t="s">
        <v>39</v>
      </c>
      <c r="C8" s="33">
        <v>15</v>
      </c>
      <c r="D8" s="35"/>
      <c r="E8" s="35"/>
      <c r="F8" s="35"/>
      <c r="G8" s="35"/>
      <c r="H8" s="35"/>
      <c r="I8" s="35"/>
      <c r="J8" s="35"/>
      <c r="K8" s="35"/>
      <c r="L8" s="35"/>
      <c r="M8" s="35"/>
      <c r="N8" s="35"/>
      <c r="O8" s="35"/>
      <c r="P8" s="35"/>
      <c r="Q8" s="35"/>
      <c r="R8" s="35"/>
      <c r="S8" s="35"/>
      <c r="T8" s="35"/>
      <c r="U8" s="35"/>
      <c r="V8" s="35"/>
      <c r="W8" s="35"/>
    </row>
    <row r="9" spans="1:23" ht="30">
      <c r="A9" s="26" t="s">
        <v>16</v>
      </c>
      <c r="B9" s="34" t="s">
        <v>40</v>
      </c>
      <c r="C9" s="33">
        <v>15</v>
      </c>
      <c r="D9" s="35"/>
      <c r="E9" s="35"/>
      <c r="F9" s="35"/>
      <c r="G9" s="35"/>
      <c r="H9" s="35"/>
      <c r="I9" s="35"/>
      <c r="J9" s="35"/>
      <c r="K9" s="35"/>
      <c r="L9" s="35"/>
      <c r="M9" s="35"/>
      <c r="N9" s="35"/>
      <c r="O9" s="35"/>
      <c r="P9" s="35"/>
      <c r="Q9" s="35"/>
      <c r="R9" s="35"/>
      <c r="S9" s="35"/>
      <c r="T9" s="35"/>
      <c r="U9" s="35"/>
      <c r="V9" s="35"/>
      <c r="W9" s="35"/>
    </row>
    <row r="10" spans="1:23" ht="30">
      <c r="A10" s="26" t="s">
        <v>16</v>
      </c>
      <c r="B10" s="48" t="s">
        <v>41</v>
      </c>
      <c r="C10" s="33">
        <v>5</v>
      </c>
      <c r="D10" s="35"/>
      <c r="E10" s="35"/>
      <c r="F10" s="35"/>
      <c r="G10" s="35"/>
      <c r="H10" s="35"/>
      <c r="I10" s="35"/>
      <c r="J10" s="35"/>
      <c r="K10" s="35"/>
      <c r="L10" s="35"/>
      <c r="M10" s="35"/>
      <c r="N10" s="35"/>
      <c r="O10" s="35"/>
      <c r="P10" s="35"/>
      <c r="Q10" s="35"/>
      <c r="R10" s="35"/>
      <c r="S10" s="35"/>
      <c r="T10" s="35"/>
      <c r="U10" s="35"/>
      <c r="V10" s="35"/>
      <c r="W10" s="35"/>
    </row>
    <row r="11" spans="1:23">
      <c r="A11" s="9" t="s">
        <v>32</v>
      </c>
      <c r="B11" s="9"/>
      <c r="C11" s="10">
        <f t="shared" ref="C11:W11" si="0">SUM(C6:C10)</f>
        <v>60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c r="A13" t="s">
        <v>33</v>
      </c>
      <c r="B13" t="s">
        <v>34</v>
      </c>
    </row>
    <row r="14" spans="1:23">
      <c r="B14" t="s">
        <v>35</v>
      </c>
    </row>
  </sheetData>
  <sheetProtection algorithmName="SHA-512" hashValue="2WOcv0K74OAGqvRZWxt/fh4jX9wODqvzNBfAU7bQhCqUh/YQAdy3I9GonBivXQoQvbt53KElMJHWT+zS/ERahA==" saltValue="v35h3cnci/h1At2NOyKm3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10">
    <cfRule type="expression" dxfId="1" priority="220">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topLeftCell="A5" workbookViewId="0">
      <selection activeCell="I15" sqref="I15"/>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42</v>
      </c>
    </row>
    <row r="2" spans="1:9" ht="21">
      <c r="A2" s="15" t="s">
        <v>43</v>
      </c>
    </row>
    <row r="4" spans="1:9" ht="18.75">
      <c r="A4" s="2" t="str">
        <f>Learners!A1</f>
        <v>Environmental Studies - 5N1442</v>
      </c>
    </row>
    <row r="6" spans="1:9">
      <c r="A6" s="17" t="s">
        <v>8</v>
      </c>
      <c r="B6" s="17" t="s">
        <v>10</v>
      </c>
      <c r="C6" s="17" t="s">
        <v>9</v>
      </c>
      <c r="D6" s="18" t="s">
        <v>44</v>
      </c>
      <c r="E6" s="18" t="s">
        <v>45</v>
      </c>
      <c r="F6" s="18" t="s">
        <v>46</v>
      </c>
      <c r="G6" s="18" t="s">
        <v>47</v>
      </c>
      <c r="H6" s="18" t="s">
        <v>48</v>
      </c>
      <c r="I6" s="18" t="s">
        <v>49</v>
      </c>
    </row>
    <row r="7" spans="1:9" ht="23.25" customHeight="1">
      <c r="A7" s="21">
        <v>1</v>
      </c>
      <c r="B7" s="27" t="str">
        <f>IF(Learners!C11="","",Learners!C11)</f>
        <v/>
      </c>
      <c r="C7" s="27" t="str">
        <f>IF(Learners!B11="","",Learners!B11)</f>
        <v/>
      </c>
      <c r="D7" s="21" t="str">
        <f>IF(Learners!D$11="","",Learners!D$11)</f>
        <v/>
      </c>
      <c r="E7" s="21">
        <f>Exam!$D$23</f>
        <v>0</v>
      </c>
      <c r="F7" s="21">
        <f>Project!$D$11</f>
        <v>0</v>
      </c>
      <c r="G7" s="21" t="str">
        <f t="shared" ref="G7:G26" si="0">IF(B7="","",SUM(E7:F7))</f>
        <v/>
      </c>
      <c r="H7" s="21" t="str">
        <f>IF(G7="","",IF(G7&gt;79,"D",IF(G7&gt;64,"M", IF(G7&gt;49,"P",IF(G7&lt;50,"U")))))</f>
        <v/>
      </c>
      <c r="I7" s="28"/>
    </row>
    <row r="8" spans="1:9" ht="23.25" customHeight="1">
      <c r="A8" s="20">
        <v>2</v>
      </c>
      <c r="B8" s="29" t="str">
        <f>IF(Learners!C12="","",Learners!C12)</f>
        <v/>
      </c>
      <c r="C8" s="29" t="str">
        <f>IF(Learners!B12="","",Learners!B12)</f>
        <v/>
      </c>
      <c r="D8" s="20" t="str">
        <f>IF(Learners!D12="","",Learners!D12)</f>
        <v/>
      </c>
      <c r="E8" s="20">
        <f>Exam!$E$23</f>
        <v>0</v>
      </c>
      <c r="F8" s="20">
        <f>Project!$E$11</f>
        <v>0</v>
      </c>
      <c r="G8" s="20" t="str">
        <f t="shared" si="0"/>
        <v/>
      </c>
      <c r="H8" s="20" t="str">
        <f t="shared" ref="H8:H26" si="1">IF(G8="","",IF(G8&gt;79,"D",IF(G8&gt;64,"M", IF(G8&gt;49,"P",IF(G8&lt;50,"U")))))</f>
        <v/>
      </c>
      <c r="I8" s="30"/>
    </row>
    <row r="9" spans="1:9" ht="23.25" customHeight="1">
      <c r="A9" s="21">
        <v>3</v>
      </c>
      <c r="B9" s="27" t="str">
        <f>IF(Learners!C13="","",Learners!C13)</f>
        <v/>
      </c>
      <c r="C9" s="27" t="str">
        <f>IF(Learners!B13="","",Learners!B13)</f>
        <v/>
      </c>
      <c r="D9" s="21" t="str">
        <f>IF(Learners!D13="","",Learners!D13)</f>
        <v/>
      </c>
      <c r="E9" s="21">
        <f>Exam!$F$23</f>
        <v>0</v>
      </c>
      <c r="F9" s="21">
        <f>Project!$F$11</f>
        <v>0</v>
      </c>
      <c r="G9" s="21" t="str">
        <f t="shared" si="0"/>
        <v/>
      </c>
      <c r="H9" s="21" t="str">
        <f t="shared" si="1"/>
        <v/>
      </c>
      <c r="I9" s="28"/>
    </row>
    <row r="10" spans="1:9" ht="23.25" customHeight="1">
      <c r="A10" s="20">
        <v>4</v>
      </c>
      <c r="B10" s="29" t="str">
        <f>IF(Learners!C14="","",Learners!C14)</f>
        <v/>
      </c>
      <c r="C10" s="29" t="str">
        <f>IF(Learners!B14="","",Learners!B14)</f>
        <v/>
      </c>
      <c r="D10" s="20" t="str">
        <f>IF(Learners!D14="","",Learners!D14)</f>
        <v/>
      </c>
      <c r="E10" s="20">
        <f>Exam!$G$23</f>
        <v>0</v>
      </c>
      <c r="F10" s="20">
        <f>Project!$G$11</f>
        <v>0</v>
      </c>
      <c r="G10" s="20" t="str">
        <f t="shared" si="0"/>
        <v/>
      </c>
      <c r="H10" s="20" t="str">
        <f t="shared" si="1"/>
        <v/>
      </c>
      <c r="I10" s="30"/>
    </row>
    <row r="11" spans="1:9" ht="23.25" customHeight="1">
      <c r="A11" s="21">
        <v>5</v>
      </c>
      <c r="B11" s="27" t="str">
        <f>IF(Learners!C15="","",Learners!C15)</f>
        <v/>
      </c>
      <c r="C11" s="27" t="str">
        <f>IF(Learners!B15="","",Learners!B15)</f>
        <v/>
      </c>
      <c r="D11" s="21" t="str">
        <f>IF(Learners!D15="","",Learners!D15)</f>
        <v/>
      </c>
      <c r="E11" s="21">
        <f>Exam!$H$23</f>
        <v>0</v>
      </c>
      <c r="F11" s="21">
        <f>Project!$H$11</f>
        <v>0</v>
      </c>
      <c r="G11" s="21" t="str">
        <f t="shared" si="0"/>
        <v/>
      </c>
      <c r="H11" s="21" t="str">
        <f t="shared" si="1"/>
        <v/>
      </c>
      <c r="I11" s="28"/>
    </row>
    <row r="12" spans="1:9" ht="23.25" customHeight="1">
      <c r="A12" s="20">
        <v>6</v>
      </c>
      <c r="B12" s="29" t="str">
        <f>IF(Learners!C16="","",Learners!C16)</f>
        <v/>
      </c>
      <c r="C12" s="29" t="str">
        <f>IF(Learners!B16="","",Learners!B16)</f>
        <v/>
      </c>
      <c r="D12" s="20" t="str">
        <f>IF(Learners!D16="","",Learners!D16)</f>
        <v/>
      </c>
      <c r="E12" s="20">
        <f>Exam!$I$23</f>
        <v>0</v>
      </c>
      <c r="F12" s="20">
        <f>Project!$I$11</f>
        <v>0</v>
      </c>
      <c r="G12" s="20" t="str">
        <f t="shared" si="0"/>
        <v/>
      </c>
      <c r="H12" s="20" t="str">
        <f t="shared" si="1"/>
        <v/>
      </c>
      <c r="I12" s="30"/>
    </row>
    <row r="13" spans="1:9" ht="23.25" customHeight="1">
      <c r="A13" s="21">
        <v>7</v>
      </c>
      <c r="B13" s="27" t="str">
        <f>IF(Learners!C17="","",Learners!C17)</f>
        <v/>
      </c>
      <c r="C13" s="27" t="str">
        <f>IF(Learners!B17="","",Learners!B17)</f>
        <v/>
      </c>
      <c r="D13" s="21" t="str">
        <f>IF(Learners!D17="","",Learners!D17)</f>
        <v/>
      </c>
      <c r="E13" s="21">
        <f>Exam!$J$23</f>
        <v>0</v>
      </c>
      <c r="F13" s="21">
        <f>Project!$J$11</f>
        <v>0</v>
      </c>
      <c r="G13" s="21" t="str">
        <f t="shared" si="0"/>
        <v/>
      </c>
      <c r="H13" s="21" t="str">
        <f t="shared" si="1"/>
        <v/>
      </c>
      <c r="I13" s="28"/>
    </row>
    <row r="14" spans="1:9" ht="23.25" customHeight="1">
      <c r="A14" s="20">
        <v>8</v>
      </c>
      <c r="B14" s="29" t="str">
        <f>IF(Learners!C18="","",Learners!C18)</f>
        <v/>
      </c>
      <c r="C14" s="29" t="str">
        <f>IF(Learners!B18="","",Learners!B18)</f>
        <v/>
      </c>
      <c r="D14" s="20" t="str">
        <f>IF(Learners!D18="","",Learners!D18)</f>
        <v/>
      </c>
      <c r="E14" s="20">
        <f>Exam!$K$23</f>
        <v>0</v>
      </c>
      <c r="F14" s="20">
        <f>Project!$K$11</f>
        <v>0</v>
      </c>
      <c r="G14" s="20" t="str">
        <f t="shared" si="0"/>
        <v/>
      </c>
      <c r="H14" s="20" t="str">
        <f t="shared" si="1"/>
        <v/>
      </c>
      <c r="I14" s="30"/>
    </row>
    <row r="15" spans="1:9" ht="23.25" customHeight="1">
      <c r="A15" s="21">
        <v>9</v>
      </c>
      <c r="B15" s="27" t="str">
        <f>IF(Learners!C19="","",Learners!C19)</f>
        <v/>
      </c>
      <c r="C15" s="27" t="str">
        <f>IF(Learners!B19="","",Learners!B19)</f>
        <v/>
      </c>
      <c r="D15" s="21" t="str">
        <f>IF(Learners!D19="","",Learners!D19)</f>
        <v/>
      </c>
      <c r="E15" s="21">
        <f>Exam!$L$23</f>
        <v>0</v>
      </c>
      <c r="F15" s="21">
        <f>Project!$L$11</f>
        <v>0</v>
      </c>
      <c r="G15" s="21" t="str">
        <f t="shared" si="0"/>
        <v/>
      </c>
      <c r="H15" s="21" t="str">
        <f t="shared" si="1"/>
        <v/>
      </c>
      <c r="I15" s="28"/>
    </row>
    <row r="16" spans="1:9" ht="23.25" customHeight="1">
      <c r="A16" s="20">
        <v>10</v>
      </c>
      <c r="B16" s="29" t="str">
        <f>IF(Learners!C20="","",Learners!C20)</f>
        <v/>
      </c>
      <c r="C16" s="29" t="str">
        <f>IF(Learners!B20="","",Learners!B20)</f>
        <v/>
      </c>
      <c r="D16" s="20" t="str">
        <f>IF(Learners!D20="","",Learners!D20)</f>
        <v/>
      </c>
      <c r="E16" s="20">
        <f>Exam!$M$23</f>
        <v>0</v>
      </c>
      <c r="F16" s="20">
        <f>Project!$M$11</f>
        <v>0</v>
      </c>
      <c r="G16" s="20" t="str">
        <f t="shared" si="0"/>
        <v/>
      </c>
      <c r="H16" s="20" t="str">
        <f t="shared" si="1"/>
        <v/>
      </c>
      <c r="I16" s="30"/>
    </row>
    <row r="17" spans="1:9" ht="23.25" customHeight="1">
      <c r="A17" s="21">
        <v>11</v>
      </c>
      <c r="B17" s="27" t="str">
        <f>IF(Learners!C21="","",Learners!C21)</f>
        <v/>
      </c>
      <c r="C17" s="27" t="str">
        <f>IF(Learners!B21="","",Learners!B21)</f>
        <v/>
      </c>
      <c r="D17" s="21" t="str">
        <f>IF(Learners!D21="","",Learners!D21)</f>
        <v/>
      </c>
      <c r="E17" s="21">
        <f>Exam!$N$23</f>
        <v>0</v>
      </c>
      <c r="F17" s="21">
        <f>Project!$N$11</f>
        <v>0</v>
      </c>
      <c r="G17" s="21" t="str">
        <f t="shared" si="0"/>
        <v/>
      </c>
      <c r="H17" s="21" t="str">
        <f t="shared" si="1"/>
        <v/>
      </c>
      <c r="I17" s="28"/>
    </row>
    <row r="18" spans="1:9" ht="23.25" customHeight="1">
      <c r="A18" s="20">
        <v>12</v>
      </c>
      <c r="B18" s="29" t="str">
        <f>IF(Learners!C22="","",Learners!C22)</f>
        <v/>
      </c>
      <c r="C18" s="29" t="str">
        <f>IF(Learners!B22="","",Learners!B22)</f>
        <v/>
      </c>
      <c r="D18" s="20" t="str">
        <f>IF(Learners!D22="","",Learners!D22)</f>
        <v/>
      </c>
      <c r="E18" s="20">
        <f>Exam!$O$23</f>
        <v>0</v>
      </c>
      <c r="F18" s="20">
        <f>Project!$O$11</f>
        <v>0</v>
      </c>
      <c r="G18" s="20" t="str">
        <f t="shared" si="0"/>
        <v/>
      </c>
      <c r="H18" s="20" t="str">
        <f t="shared" si="1"/>
        <v/>
      </c>
      <c r="I18" s="30"/>
    </row>
    <row r="19" spans="1:9" ht="23.25" customHeight="1">
      <c r="A19" s="21">
        <v>13</v>
      </c>
      <c r="B19" s="27" t="str">
        <f>IF(Learners!C23="","",Learners!C23)</f>
        <v/>
      </c>
      <c r="C19" s="27" t="str">
        <f>IF(Learners!B23="","",Learners!B23)</f>
        <v/>
      </c>
      <c r="D19" s="21" t="str">
        <f>IF(Learners!D23="","",Learners!D23)</f>
        <v/>
      </c>
      <c r="E19" s="21">
        <f>Exam!$P$23</f>
        <v>0</v>
      </c>
      <c r="F19" s="21">
        <f>Project!$P$11</f>
        <v>0</v>
      </c>
      <c r="G19" s="21" t="str">
        <f t="shared" si="0"/>
        <v/>
      </c>
      <c r="H19" s="21" t="str">
        <f t="shared" si="1"/>
        <v/>
      </c>
      <c r="I19" s="28"/>
    </row>
    <row r="20" spans="1:9" ht="23.25" customHeight="1">
      <c r="A20" s="20">
        <v>14</v>
      </c>
      <c r="B20" s="29" t="str">
        <f>IF(Learners!C24="","",Learners!C24)</f>
        <v/>
      </c>
      <c r="C20" s="29" t="str">
        <f>IF(Learners!B24="","",Learners!B24)</f>
        <v/>
      </c>
      <c r="D20" s="20" t="str">
        <f>IF(Learners!D24="","",Learners!D24)</f>
        <v/>
      </c>
      <c r="E20" s="20">
        <f>Exam!$Q$23</f>
        <v>0</v>
      </c>
      <c r="F20" s="20">
        <f>Project!$Q$11</f>
        <v>0</v>
      </c>
      <c r="G20" s="20" t="str">
        <f t="shared" si="0"/>
        <v/>
      </c>
      <c r="H20" s="20" t="str">
        <f t="shared" si="1"/>
        <v/>
      </c>
      <c r="I20" s="30"/>
    </row>
    <row r="21" spans="1:9" ht="23.25" customHeight="1">
      <c r="A21" s="21">
        <v>15</v>
      </c>
      <c r="B21" s="27" t="str">
        <f>IF(Learners!C25="","",Learners!C25)</f>
        <v/>
      </c>
      <c r="C21" s="27" t="str">
        <f>IF(Learners!B25="","",Learners!B25)</f>
        <v/>
      </c>
      <c r="D21" s="21" t="str">
        <f>IF(Learners!D25="","",Learners!D25)</f>
        <v/>
      </c>
      <c r="E21" s="21">
        <f>Exam!$R$23</f>
        <v>0</v>
      </c>
      <c r="F21" s="21">
        <f>Project!$R$11</f>
        <v>0</v>
      </c>
      <c r="G21" s="21" t="str">
        <f t="shared" si="0"/>
        <v/>
      </c>
      <c r="H21" s="21" t="str">
        <f t="shared" si="1"/>
        <v/>
      </c>
      <c r="I21" s="28"/>
    </row>
    <row r="22" spans="1:9" ht="23.25" customHeight="1">
      <c r="A22" s="20">
        <v>16</v>
      </c>
      <c r="B22" s="29" t="str">
        <f>IF(Learners!C26="","",Learners!C26)</f>
        <v/>
      </c>
      <c r="C22" s="29" t="str">
        <f>IF(Learners!B26="","",Learners!B26)</f>
        <v/>
      </c>
      <c r="D22" s="20" t="str">
        <f>IF(Learners!D26="","",Learners!D26)</f>
        <v/>
      </c>
      <c r="E22" s="20">
        <f>Exam!$S$23</f>
        <v>0</v>
      </c>
      <c r="F22" s="20">
        <f>Project!$S$11</f>
        <v>0</v>
      </c>
      <c r="G22" s="20" t="str">
        <f t="shared" si="0"/>
        <v/>
      </c>
      <c r="H22" s="20" t="str">
        <f t="shared" si="1"/>
        <v/>
      </c>
      <c r="I22" s="30"/>
    </row>
    <row r="23" spans="1:9" ht="23.25" customHeight="1">
      <c r="A23" s="21">
        <v>17</v>
      </c>
      <c r="B23" s="27" t="str">
        <f>IF(Learners!C27="","",Learners!C27)</f>
        <v/>
      </c>
      <c r="C23" s="27" t="str">
        <f>IF(Learners!B27="","",Learners!B27)</f>
        <v/>
      </c>
      <c r="D23" s="21" t="str">
        <f>IF(Learners!D27="","",Learners!D27)</f>
        <v/>
      </c>
      <c r="E23" s="21">
        <f>Exam!$T$23</f>
        <v>0</v>
      </c>
      <c r="F23" s="21">
        <f>Project!$T$11</f>
        <v>0</v>
      </c>
      <c r="G23" s="21" t="str">
        <f t="shared" si="0"/>
        <v/>
      </c>
      <c r="H23" s="21" t="str">
        <f t="shared" si="1"/>
        <v/>
      </c>
      <c r="I23" s="28"/>
    </row>
    <row r="24" spans="1:9" ht="23.25" customHeight="1">
      <c r="A24" s="20">
        <v>18</v>
      </c>
      <c r="B24" s="29" t="str">
        <f>IF(Learners!C28="","",Learners!C28)</f>
        <v/>
      </c>
      <c r="C24" s="29" t="str">
        <f>IF(Learners!B28="","",Learners!B28)</f>
        <v/>
      </c>
      <c r="D24" s="20" t="str">
        <f>IF(Learners!D28="","",Learners!D28)</f>
        <v/>
      </c>
      <c r="E24" s="20">
        <f>Exam!$U$23</f>
        <v>0</v>
      </c>
      <c r="F24" s="20">
        <f>Project!$U$11</f>
        <v>0</v>
      </c>
      <c r="G24" s="20" t="str">
        <f t="shared" si="0"/>
        <v/>
      </c>
      <c r="H24" s="20" t="str">
        <f t="shared" si="1"/>
        <v/>
      </c>
      <c r="I24" s="30"/>
    </row>
    <row r="25" spans="1:9" ht="23.25" customHeight="1">
      <c r="A25" s="21">
        <v>19</v>
      </c>
      <c r="B25" s="27" t="str">
        <f>IF(Learners!C29="","",Learners!C29)</f>
        <v/>
      </c>
      <c r="C25" s="27" t="str">
        <f>IF(Learners!B29="","",Learners!B29)</f>
        <v/>
      </c>
      <c r="D25" s="21" t="str">
        <f>IF(Learners!D29="","",Learners!D29)</f>
        <v/>
      </c>
      <c r="E25" s="21">
        <f>Exam!$V$23</f>
        <v>0</v>
      </c>
      <c r="F25" s="21">
        <f>Project!$V$11</f>
        <v>0</v>
      </c>
      <c r="G25" s="21" t="str">
        <f t="shared" si="0"/>
        <v/>
      </c>
      <c r="H25" s="21" t="str">
        <f t="shared" si="1"/>
        <v/>
      </c>
      <c r="I25" s="28"/>
    </row>
    <row r="26" spans="1:9" ht="23.25" customHeight="1">
      <c r="A26" s="20">
        <v>20</v>
      </c>
      <c r="B26" s="29" t="str">
        <f>IF(Learners!C30="","",Learners!C30)</f>
        <v/>
      </c>
      <c r="C26" s="29" t="str">
        <f>IF(Learners!B30="","",Learners!B30)</f>
        <v/>
      </c>
      <c r="D26" s="20" t="str">
        <f>IF(Learners!D30="","",Learners!D30)</f>
        <v/>
      </c>
      <c r="E26" s="20">
        <f>Exam!$W$23</f>
        <v>0</v>
      </c>
      <c r="F26" s="20">
        <f>Project!$W$11</f>
        <v>0</v>
      </c>
      <c r="G26" s="20" t="str">
        <f t="shared" si="0"/>
        <v/>
      </c>
      <c r="H26" s="20" t="str">
        <f t="shared" si="1"/>
        <v/>
      </c>
      <c r="I26" s="30"/>
    </row>
    <row r="27" spans="1:9">
      <c r="I27" s="19"/>
    </row>
    <row r="28" spans="1:9" ht="29.25" customHeight="1">
      <c r="A28" s="56" t="s">
        <v>50</v>
      </c>
      <c r="B28" s="59"/>
      <c r="C28" s="59"/>
      <c r="D28" s="59"/>
      <c r="E28" s="59"/>
      <c r="F28" s="59"/>
      <c r="G28" s="59"/>
      <c r="H28" s="59"/>
      <c r="I28" s="59"/>
    </row>
    <row r="29" spans="1:9" ht="30" customHeight="1">
      <c r="A29" s="57" t="s">
        <v>51</v>
      </c>
      <c r="B29" s="58"/>
      <c r="C29" s="58"/>
      <c r="D29" s="58"/>
      <c r="E29" s="58"/>
      <c r="F29" s="58"/>
      <c r="G29" s="58"/>
      <c r="H29" s="58"/>
      <c r="I29" s="58"/>
    </row>
    <row r="30" spans="1:9">
      <c r="B30" s="6"/>
    </row>
  </sheetData>
  <sheetProtection algorithmName="SHA-512" hashValue="lC6NrzlsNwZUETK5Z0mmF0bNqlU+8aOslMmRZeeBxxMtcz8SUPCNUFnnnyO7xm/v2OBgr0LPzKQdpWCjDdvP4Q==" saltValue="dkMKqAzo9lVUu/j6L4oZu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0ce844a-3414-47bc-be42-35076de08631">
      <UserInfo>
        <DisplayName/>
        <AccountId xsi:nil="true"/>
        <AccountType/>
      </UserInfo>
    </SharedWithUsers>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de14efbfabe70a2ca427097d77a1d731">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d1f3bb7f54e568a1dea049995c7c1200"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file>

<file path=customXml/itemProps2.xml><?xml version="1.0" encoding="utf-8"?>
<ds:datastoreItem xmlns:ds="http://schemas.openxmlformats.org/officeDocument/2006/customXml" ds:itemID="{C64E8302-9C83-45F3-BD20-95A7A6A84057}"/>
</file>

<file path=customXml/itemProps3.xml><?xml version="1.0" encoding="utf-8"?>
<ds:datastoreItem xmlns:ds="http://schemas.openxmlformats.org/officeDocument/2006/customXml" ds:itemID="{21BB9999-6D85-4921-B639-BCBEBFC383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
  <cp:revision/>
  <dcterms:created xsi:type="dcterms:W3CDTF">2020-08-23T19:19:09Z</dcterms:created>
  <dcterms:modified xsi:type="dcterms:W3CDTF">2024-04-24T08:36:28Z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