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Collection of Work" sheetId="2" r:id="rId2"/>
    <sheet name="Learner Record" sheetId="5"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7" i="5" l="1"/>
  <c r="F26" i="6" s="1"/>
  <c r="V17" i="5"/>
  <c r="F25" i="6" s="1"/>
  <c r="U17" i="5"/>
  <c r="F24" i="6" s="1"/>
  <c r="T17" i="5"/>
  <c r="F23" i="6" s="1"/>
  <c r="S17" i="5"/>
  <c r="F22" i="6" s="1"/>
  <c r="R17" i="5"/>
  <c r="F21" i="6" s="1"/>
  <c r="Q17" i="5"/>
  <c r="F20" i="6" s="1"/>
  <c r="P17" i="5"/>
  <c r="F19" i="6" s="1"/>
  <c r="O17" i="5"/>
  <c r="F18" i="6" s="1"/>
  <c r="N17" i="5"/>
  <c r="F17" i="6" s="1"/>
  <c r="M17" i="5"/>
  <c r="F16" i="6" s="1"/>
  <c r="L17" i="5"/>
  <c r="F15" i="6" s="1"/>
  <c r="K17" i="5"/>
  <c r="F14" i="6" s="1"/>
  <c r="J17" i="5"/>
  <c r="F13" i="6" s="1"/>
  <c r="I17" i="5"/>
  <c r="F12" i="6" s="1"/>
  <c r="H17" i="5"/>
  <c r="F11" i="6" s="1"/>
  <c r="G17" i="5"/>
  <c r="F10" i="6" s="1"/>
  <c r="F17" i="5"/>
  <c r="F9" i="6" s="1"/>
  <c r="E17" i="5"/>
  <c r="F8" i="6" s="1"/>
  <c r="D17" i="5"/>
  <c r="F7" i="6" s="1"/>
  <c r="C17" i="5"/>
  <c r="W2" i="5"/>
  <c r="V2" i="5"/>
  <c r="U2" i="5"/>
  <c r="T2" i="5"/>
  <c r="S2" i="5"/>
  <c r="R2" i="5"/>
  <c r="Q2" i="5"/>
  <c r="P2" i="5"/>
  <c r="O2" i="5"/>
  <c r="N2" i="5"/>
  <c r="M2" i="5"/>
  <c r="L2" i="5"/>
  <c r="K2" i="5"/>
  <c r="J2" i="5"/>
  <c r="I2" i="5"/>
  <c r="H2" i="5"/>
  <c r="G2" i="5"/>
  <c r="F2" i="5"/>
  <c r="E2" i="5"/>
  <c r="D2" i="5"/>
  <c r="A1" i="5"/>
  <c r="W15" i="2" l="1"/>
  <c r="E26" i="6" s="1"/>
  <c r="V15" i="2"/>
  <c r="E25" i="6" s="1"/>
  <c r="U15" i="2"/>
  <c r="E24" i="6" s="1"/>
  <c r="T15" i="2"/>
  <c r="E23" i="6" s="1"/>
  <c r="S15" i="2"/>
  <c r="E22" i="6" s="1"/>
  <c r="R15" i="2"/>
  <c r="E21" i="6" s="1"/>
  <c r="Q15" i="2"/>
  <c r="E20" i="6" s="1"/>
  <c r="P15" i="2"/>
  <c r="E19" i="6" s="1"/>
  <c r="O15" i="2"/>
  <c r="E18" i="6" s="1"/>
  <c r="N15" i="2"/>
  <c r="E17" i="6" s="1"/>
  <c r="M15" i="2"/>
  <c r="E16" i="6" s="1"/>
  <c r="L15" i="2"/>
  <c r="E15" i="6" s="1"/>
  <c r="K15" i="2"/>
  <c r="E14" i="6" s="1"/>
  <c r="J15" i="2"/>
  <c r="E13" i="6" s="1"/>
  <c r="I15" i="2"/>
  <c r="E12" i="6" s="1"/>
  <c r="H15" i="2"/>
  <c r="E11" i="6" s="1"/>
  <c r="G15" i="2"/>
  <c r="E10" i="6" s="1"/>
  <c r="F15" i="2"/>
  <c r="E9" i="6" s="1"/>
  <c r="E15" i="2"/>
  <c r="E8" i="6" s="1"/>
  <c r="D15" i="2"/>
  <c r="E7" i="6" s="1"/>
  <c r="C15"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<sst xmlns="http://schemas.openxmlformats.org/spreadsheetml/2006/main" count="70" uniqueCount="52">
  <si>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</si>
  <si>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</si>
  <si>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</si>
  <si>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</si>
  <si>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</si>
  <si>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</si>
  <si>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</si>
  <si>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</si>
  <si>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</si>
  <si>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</si>
  <si>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</si>
  <si>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</si>
  <si>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</si>
  <si>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</si>
  <si>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</si>
  <si>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</si>
  <si>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</si>
  <si>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</si>
  <si>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</si>
  <si>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</si>
  <si>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</si>
  <si>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</si>
  <si>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Learner Record</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</si>
  <si>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</si>
  <si>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</si>
  <si>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</si>
  <si>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</si>
  <si>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</si>
  <si>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5N143 Work Practice</t>
  </si>
  <si>
    <t>Portfolio / Collection of Work  40%</t>
  </si>
  <si>
    <t xml:space="preserve">Union representation </t>
  </si>
  <si>
    <t>Learner Record 60%</t>
  </si>
  <si>
    <t xml:space="preserve">WORK PRACTICE: EMPLOYER REPORT </t>
  </si>
  <si>
    <t>Satisfactory in at least 6 categories: 5 - 10 marks</t>
  </si>
  <si>
    <t>Good in all categories or very good in at least 6 categories: 11 - 16 marks</t>
  </si>
  <si>
    <t xml:space="preserve">Very good in all categories or excellent in at least 6 categories: 17 - 20 marks </t>
  </si>
  <si>
    <t>ACCOUNT OF WORK  PRACTICE</t>
  </si>
  <si>
    <t>A COMPREHENSIVE EVALUATION ON THEIR WORK PRACTICE TO INCLUDE</t>
  </si>
  <si>
    <t>Feedback from supervisor(s) or mentors on personal performance, achievements and challenges such as teamwork, appreciation of diverse work ethics, meeting new people and learning in relation to various forms of  quality management.</t>
  </si>
  <si>
    <t xml:space="preserve">A comprehensive reflection on their work experience </t>
  </si>
  <si>
    <t>An account of daily performance, learning and challenges</t>
  </si>
  <si>
    <t>Learning outcomes achieved</t>
  </si>
  <si>
    <t>Opportunities  for further education/ training</t>
  </si>
  <si>
    <t>Analysing key challenges</t>
  </si>
  <si>
    <t>A synopsis of rights and responsibilities of employees and employers to include:</t>
  </si>
  <si>
    <t>A reflection on personal work practices to include:</t>
  </si>
  <si>
    <t>Health, safety and welfare at work</t>
  </si>
  <si>
    <t>Equality legislation</t>
  </si>
  <si>
    <t>Regulations relating to pay</t>
  </si>
  <si>
    <t xml:space="preserve">Assessment Criteria. Work Related evidence to include </t>
  </si>
  <si>
    <t>Evidence of analysing features of an organisation / Institution:</t>
  </si>
  <si>
    <t xml:space="preserve">
○ A summary of challenges, trends, current issues at local, 
national, and global level, 
○ To include consideration of social, economic and ethical issues.
○ Describe the organisation's internal and external policies and procedures pertinent to own role and role of 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</si>
</sst>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5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8" xfId="0" applyBorder="1" applyAlignment="1">
      <alignment horizontal="center" vertical="center"/>
    </xf>
    <xf numFmtId="0" fontId="0" fillId="0" borderId="7" xfId="0" applyBorder="1" applyAlignment="1">
      <alignment horizontal="center" vertical="center"/>
    </xf>
    <xf numFmtId="164" fontId="0" fillId="0" borderId="5" xfId="0" applyNumberFormat="1" applyBorder="1" applyAlignment="1" applyProtection="1">
      <alignment horizontal="center" vertical="center"/>
      <protection locked="0"/>
    </xf>
    <xf numFmtId="164" fontId="0" fillId="0" borderId="5" xfId="0" applyNumberFormat="1" applyBorder="1" applyAlignment="1" applyProtection="1">
      <alignment vertical="center"/>
      <protection locked="0"/>
    </xf>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3" fillId="0" borderId="0" xfId="0" applyFont="1" applyAlignment="1">
      <alignment horizontal="left"/>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164" fontId="0" fillId="0" borderId="5"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164" fontId="0" fillId="0" borderId="9"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3" borderId="4" xfId="0" applyFont="1" applyFill="1" applyBorder="1" applyAlignment="1">
      <alignment vertical="top" wrapText="1"/>
    </xf>
    <xf numFmtId="0" fontId="9" fillId="3" borderId="1" xfId="0" applyFont="1" applyFill="1" applyBorder="1" applyAlignment="1">
      <alignment horizontal="right" vertical="top"/>
    </xf>
    <xf numFmtId="0" fontId="1" fillId="3" borderId="4" xfId="0" applyFont="1" applyFill="1" applyBorder="1" applyAlignment="1">
      <alignment horizontal="left" vertical="top"/>
    </xf>
  </cellXfs>
  <cellStyles count="1">
    <cellStyle name="Normal" xfId="0" builtinId="0"/>
  </cellStyles>
  <dxfs count="42">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18.75" x14ac:dyDescent="0.3">
      <c r="A1" s="38" t="s">
        <v>28</v>
      </c>
      <c r="B1" s="38"/>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9C6Lo4CC5YrKHJLD8kIbspKvBOERzMDj8xdhO93yYx0++AhkrMwfiKH5EMQo6YWnnXCom3yW1u5N4ATyCHGUMw==" saltValue="5+tdiQMb9wR9PF/OFYEBqA==" spinCount="100000" sheet="1" objects="1" scenarios="1" selectLockedCells="1"/>
  <sortState ref="B11:D30">
    <sortCondition ref="C11:C30"/>
    <sortCondition ref="B11:B30"/>
  </sortState>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18"/>
  <sheetViews>
    <sheetView workbookViewId="0">
      <pane xSplit="2" ySplit="5" topLeftCell="C6" activePane="bottomRight" state="frozen"/>
      <selection pane="topRight" activeCell="C1" sqref="C1"/>
      <selection pane="bottomLeft" activeCell="A6" sqref="A6"/>
      <selection pane="bottomRight" activeCell="B21" sqref="B21"/>
    </sheetView>
  </sheetViews>
  <sheetFormatPr defaultRowHeight="15" x14ac:dyDescent="0.25"/>
  <cols>
    <col min="1" max="1" width="6.140625" customWidth="1"/>
    <col min="2" max="2" width="54.85546875" customWidth="1"/>
    <col min="4" max="23" width="6" customWidth="1"/>
  </cols>
  <sheetData>
    <row r="1" spans="1:25" ht="18.75" x14ac:dyDescent="0.3">
      <c r="A1" s="2" t="str">
        <f>Learners!A1</f>
        <v>5N143 Work Practice</v>
      </c>
    </row>
    <row r="2" spans="1:25" x14ac:dyDescent="0.25">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5" ht="18.75" x14ac:dyDescent="0.3">
      <c r="A3" s="38" t="s">
        <v>29</v>
      </c>
      <c r="B3" s="38"/>
      <c r="D3" s="40"/>
      <c r="E3" s="40"/>
      <c r="F3" s="40"/>
      <c r="G3" s="40"/>
      <c r="H3" s="40"/>
      <c r="I3" s="40"/>
      <c r="J3" s="40"/>
      <c r="K3" s="40"/>
      <c r="L3" s="40"/>
      <c r="M3" s="40"/>
      <c r="N3" s="40"/>
      <c r="O3" s="40"/>
      <c r="P3" s="40"/>
      <c r="Q3" s="40"/>
      <c r="R3" s="40"/>
      <c r="S3" s="40"/>
      <c r="T3" s="40"/>
      <c r="U3" s="40"/>
      <c r="V3" s="40"/>
      <c r="W3" s="40"/>
    </row>
    <row r="4" spans="1:25" x14ac:dyDescent="0.25">
      <c r="D4" s="40"/>
      <c r="E4" s="40"/>
      <c r="F4" s="40"/>
      <c r="G4" s="40"/>
      <c r="H4" s="40"/>
      <c r="I4" s="40"/>
      <c r="J4" s="40"/>
      <c r="K4" s="40"/>
      <c r="L4" s="40"/>
      <c r="M4" s="40"/>
      <c r="N4" s="40"/>
      <c r="O4" s="40"/>
      <c r="P4" s="40"/>
      <c r="Q4" s="40"/>
      <c r="R4" s="40"/>
      <c r="S4" s="40"/>
      <c r="T4" s="40"/>
      <c r="U4" s="40"/>
      <c r="V4" s="40"/>
      <c r="W4" s="40"/>
    </row>
    <row r="5" spans="1:25" ht="30" x14ac:dyDescent="0.25">
      <c r="A5" s="11" t="s">
        <v>49</v>
      </c>
      <c r="B5" s="12"/>
      <c r="C5" s="13" t="s">
        <v>12</v>
      </c>
      <c r="D5" s="41"/>
      <c r="E5" s="41"/>
      <c r="F5" s="41"/>
      <c r="G5" s="41"/>
      <c r="H5" s="41"/>
      <c r="I5" s="41"/>
      <c r="J5" s="41"/>
      <c r="K5" s="41"/>
      <c r="L5" s="41"/>
      <c r="M5" s="41"/>
      <c r="N5" s="41"/>
      <c r="O5" s="41"/>
      <c r="P5" s="41"/>
      <c r="Q5" s="41"/>
      <c r="R5" s="41"/>
      <c r="S5" s="41"/>
      <c r="T5" s="41"/>
      <c r="U5" s="41"/>
      <c r="V5" s="41"/>
      <c r="W5" s="41"/>
    </row>
    <row r="6" spans="1:25" ht="15.75" customHeight="1" x14ac:dyDescent="0.25">
      <c r="A6" s="54" t="s">
        <v>13</v>
      </c>
      <c r="B6" s="53" t="s">
        <v>50</v>
      </c>
      <c r="C6" s="36"/>
      <c r="D6" s="37"/>
      <c r="E6" s="37"/>
      <c r="F6" s="37"/>
      <c r="G6" s="37"/>
      <c r="H6" s="37"/>
      <c r="I6" s="37"/>
      <c r="J6" s="37"/>
      <c r="K6" s="37"/>
      <c r="L6" s="37"/>
      <c r="M6" s="37"/>
      <c r="N6" s="37"/>
      <c r="O6" s="37"/>
      <c r="P6" s="37"/>
      <c r="Q6" s="37"/>
      <c r="R6" s="37"/>
      <c r="S6" s="37"/>
      <c r="T6" s="37"/>
      <c r="U6" s="37"/>
      <c r="V6" s="37"/>
      <c r="W6" s="37"/>
    </row>
    <row r="7" spans="1:25" ht="135" x14ac:dyDescent="0.25">
      <c r="A7" s="25"/>
      <c r="B7" s="8" t="s">
        <v>51</v>
      </c>
      <c r="C7" s="32">
        <v>15</v>
      </c>
      <c r="D7" s="35"/>
      <c r="E7" s="34"/>
      <c r="F7" s="34"/>
      <c r="G7" s="34"/>
      <c r="H7" s="34"/>
      <c r="I7" s="34"/>
      <c r="J7" s="34"/>
      <c r="K7" s="34"/>
      <c r="L7" s="34"/>
      <c r="M7" s="34"/>
      <c r="N7" s="34"/>
      <c r="O7" s="34"/>
      <c r="P7" s="34"/>
      <c r="Q7" s="34"/>
      <c r="R7" s="34"/>
      <c r="S7" s="34"/>
      <c r="T7" s="34"/>
      <c r="U7" s="34"/>
      <c r="V7" s="34"/>
      <c r="W7" s="34"/>
      <c r="Y7" s="24"/>
    </row>
    <row r="8" spans="1:25" ht="33" customHeight="1" x14ac:dyDescent="0.25">
      <c r="A8" s="54" t="s">
        <v>13</v>
      </c>
      <c r="B8" s="53" t="s">
        <v>44</v>
      </c>
      <c r="C8" s="36"/>
      <c r="D8" s="37"/>
      <c r="E8" s="37"/>
      <c r="F8" s="37"/>
      <c r="G8" s="37"/>
      <c r="H8" s="37"/>
      <c r="I8" s="37"/>
      <c r="J8" s="37"/>
      <c r="K8" s="37"/>
      <c r="L8" s="37"/>
      <c r="M8" s="37"/>
      <c r="N8" s="37"/>
      <c r="O8" s="37"/>
      <c r="P8" s="37"/>
      <c r="Q8" s="37"/>
      <c r="R8" s="37"/>
      <c r="S8" s="37"/>
      <c r="T8" s="37"/>
      <c r="U8" s="37"/>
      <c r="V8" s="37"/>
      <c r="W8" s="37"/>
    </row>
    <row r="9" spans="1:25" ht="15.75" customHeight="1" x14ac:dyDescent="0.25">
      <c r="A9" s="25"/>
      <c r="B9" s="8" t="s">
        <v>46</v>
      </c>
      <c r="C9" s="45">
        <v>10</v>
      </c>
      <c r="D9" s="42"/>
      <c r="E9" s="42"/>
      <c r="F9" s="42"/>
      <c r="G9" s="42"/>
      <c r="H9" s="42"/>
      <c r="I9" s="42"/>
      <c r="J9" s="42"/>
      <c r="K9" s="42"/>
      <c r="L9" s="42"/>
      <c r="M9" s="42"/>
      <c r="N9" s="42"/>
      <c r="O9" s="42"/>
      <c r="P9" s="42"/>
      <c r="Q9" s="42"/>
      <c r="R9" s="42"/>
      <c r="S9" s="42"/>
      <c r="T9" s="42"/>
      <c r="U9" s="42"/>
      <c r="V9" s="42"/>
      <c r="W9" s="42"/>
    </row>
    <row r="10" spans="1:25" x14ac:dyDescent="0.25">
      <c r="A10" s="25"/>
      <c r="B10" s="8" t="s">
        <v>47</v>
      </c>
      <c r="C10" s="46"/>
      <c r="D10" s="43"/>
      <c r="E10" s="43"/>
      <c r="F10" s="43"/>
      <c r="G10" s="43"/>
      <c r="H10" s="43"/>
      <c r="I10" s="43"/>
      <c r="J10" s="43"/>
      <c r="K10" s="43"/>
      <c r="L10" s="43"/>
      <c r="M10" s="43"/>
      <c r="N10" s="43"/>
      <c r="O10" s="43"/>
      <c r="P10" s="43"/>
      <c r="Q10" s="43"/>
      <c r="R10" s="43"/>
      <c r="S10" s="43"/>
      <c r="T10" s="43"/>
      <c r="U10" s="43"/>
      <c r="V10" s="43"/>
      <c r="W10" s="43"/>
    </row>
    <row r="11" spans="1:25" x14ac:dyDescent="0.25">
      <c r="A11" s="25"/>
      <c r="B11" s="8" t="s">
        <v>30</v>
      </c>
      <c r="C11" s="46"/>
      <c r="D11" s="43"/>
      <c r="E11" s="43"/>
      <c r="F11" s="43"/>
      <c r="G11" s="43"/>
      <c r="H11" s="43"/>
      <c r="I11" s="43"/>
      <c r="J11" s="43"/>
      <c r="K11" s="43"/>
      <c r="L11" s="43"/>
      <c r="M11" s="43"/>
      <c r="N11" s="43"/>
      <c r="O11" s="43"/>
      <c r="P11" s="43"/>
      <c r="Q11" s="43"/>
      <c r="R11" s="43"/>
      <c r="S11" s="43"/>
      <c r="T11" s="43"/>
      <c r="U11" s="43"/>
      <c r="V11" s="43"/>
      <c r="W11" s="43"/>
    </row>
    <row r="12" spans="1:25" x14ac:dyDescent="0.25">
      <c r="A12" s="25"/>
      <c r="B12" s="8" t="s">
        <v>48</v>
      </c>
      <c r="C12" s="46"/>
      <c r="D12" s="44"/>
      <c r="E12" s="44"/>
      <c r="F12" s="44"/>
      <c r="G12" s="44"/>
      <c r="H12" s="44"/>
      <c r="I12" s="44"/>
      <c r="J12" s="44"/>
      <c r="K12" s="44"/>
      <c r="L12" s="44"/>
      <c r="M12" s="44"/>
      <c r="N12" s="44"/>
      <c r="O12" s="44"/>
      <c r="P12" s="44"/>
      <c r="Q12" s="44"/>
      <c r="R12" s="44"/>
      <c r="S12" s="44"/>
      <c r="T12" s="44"/>
      <c r="U12" s="44"/>
      <c r="V12" s="44"/>
      <c r="W12" s="44"/>
    </row>
    <row r="13" spans="1:25" x14ac:dyDescent="0.25">
      <c r="A13" s="54" t="s">
        <v>13</v>
      </c>
      <c r="B13" s="55" t="s">
        <v>45</v>
      </c>
      <c r="C13" s="36"/>
      <c r="D13" s="37"/>
      <c r="E13" s="37"/>
      <c r="F13" s="37"/>
      <c r="G13" s="37"/>
      <c r="H13" s="37"/>
      <c r="I13" s="37"/>
      <c r="J13" s="37"/>
      <c r="K13" s="37"/>
      <c r="L13" s="37"/>
      <c r="M13" s="37"/>
      <c r="N13" s="37"/>
      <c r="O13" s="37"/>
      <c r="P13" s="37"/>
      <c r="Q13" s="37"/>
      <c r="R13" s="37"/>
      <c r="S13" s="37"/>
      <c r="T13" s="37"/>
      <c r="U13" s="37"/>
      <c r="V13" s="37"/>
      <c r="W13" s="37"/>
    </row>
    <row r="14" spans="1:25" ht="75" x14ac:dyDescent="0.25">
      <c r="A14" s="25"/>
      <c r="B14" s="8" t="s">
        <v>38</v>
      </c>
      <c r="C14" s="33">
        <v>15</v>
      </c>
      <c r="D14" s="31"/>
      <c r="E14" s="31"/>
      <c r="F14" s="31"/>
      <c r="G14" s="31"/>
      <c r="H14" s="31"/>
      <c r="I14" s="31"/>
      <c r="J14" s="31"/>
      <c r="K14" s="31"/>
      <c r="L14" s="31"/>
      <c r="M14" s="31"/>
      <c r="N14" s="31"/>
      <c r="O14" s="31"/>
      <c r="P14" s="31"/>
      <c r="Q14" s="31"/>
      <c r="R14" s="31"/>
      <c r="S14" s="31"/>
      <c r="T14" s="31"/>
      <c r="U14" s="31"/>
      <c r="V14" s="31"/>
      <c r="W14" s="31"/>
    </row>
    <row r="15" spans="1:25" x14ac:dyDescent="0.25">
      <c r="A15" s="9" t="s">
        <v>14</v>
      </c>
      <c r="B15" s="9"/>
      <c r="C15" s="10">
        <f t="shared" ref="C15:W15" si="0">SUM(C6:C14)</f>
        <v>40</v>
      </c>
      <c r="D15" s="10">
        <f t="shared" si="0"/>
        <v>0</v>
      </c>
      <c r="E15" s="10">
        <f t="shared" si="0"/>
        <v>0</v>
      </c>
      <c r="F15" s="10">
        <f t="shared" si="0"/>
        <v>0</v>
      </c>
      <c r="G15" s="10">
        <f t="shared" si="0"/>
        <v>0</v>
      </c>
      <c r="H15" s="10">
        <f t="shared" si="0"/>
        <v>0</v>
      </c>
      <c r="I15" s="10">
        <f t="shared" si="0"/>
        <v>0</v>
      </c>
      <c r="J15" s="10">
        <f t="shared" si="0"/>
        <v>0</v>
      </c>
      <c r="K15" s="10">
        <f t="shared" si="0"/>
        <v>0</v>
      </c>
      <c r="L15" s="10">
        <f t="shared" si="0"/>
        <v>0</v>
      </c>
      <c r="M15" s="10">
        <f t="shared" si="0"/>
        <v>0</v>
      </c>
      <c r="N15" s="10">
        <f t="shared" si="0"/>
        <v>0</v>
      </c>
      <c r="O15" s="10">
        <f t="shared" si="0"/>
        <v>0</v>
      </c>
      <c r="P15" s="10">
        <f t="shared" si="0"/>
        <v>0</v>
      </c>
      <c r="Q15" s="10">
        <f t="shared" si="0"/>
        <v>0</v>
      </c>
      <c r="R15" s="10">
        <f t="shared" si="0"/>
        <v>0</v>
      </c>
      <c r="S15" s="10">
        <f t="shared" si="0"/>
        <v>0</v>
      </c>
      <c r="T15" s="10">
        <f t="shared" si="0"/>
        <v>0</v>
      </c>
      <c r="U15" s="10">
        <f t="shared" si="0"/>
        <v>0</v>
      </c>
      <c r="V15" s="10">
        <f t="shared" si="0"/>
        <v>0</v>
      </c>
      <c r="W15" s="10">
        <f t="shared" si="0"/>
        <v>0</v>
      </c>
    </row>
    <row r="17" spans="1:2" x14ac:dyDescent="0.25">
      <c r="A17" t="s">
        <v>15</v>
      </c>
      <c r="B17" t="s">
        <v>16</v>
      </c>
    </row>
    <row r="18" spans="1:2" x14ac:dyDescent="0.25">
      <c r="B18" t="s">
        <v>17</v>
      </c>
    </row>
  </sheetData>
  <sheetProtection selectLockedCells="1"/>
  <mergeCells count="42">
    <mergeCell ref="W9:W12"/>
    <mergeCell ref="R9:R12"/>
    <mergeCell ref="S9:S12"/>
    <mergeCell ref="T9:T12"/>
    <mergeCell ref="U9:U12"/>
    <mergeCell ref="V9:V12"/>
    <mergeCell ref="C9:C12"/>
    <mergeCell ref="D9:D12"/>
    <mergeCell ref="E9:E12"/>
    <mergeCell ref="F9:F12"/>
    <mergeCell ref="G9:G12"/>
    <mergeCell ref="H9:H12"/>
    <mergeCell ref="I9:I12"/>
    <mergeCell ref="J9:J12"/>
    <mergeCell ref="K9:K12"/>
    <mergeCell ref="Q9:Q12"/>
    <mergeCell ref="N2:N5"/>
    <mergeCell ref="I2:I5"/>
    <mergeCell ref="J2:J5"/>
    <mergeCell ref="K2:K5"/>
    <mergeCell ref="L2:L5"/>
    <mergeCell ref="M2:M5"/>
    <mergeCell ref="L9:L12"/>
    <mergeCell ref="M9:M12"/>
    <mergeCell ref="N9:N12"/>
    <mergeCell ref="O9:O12"/>
    <mergeCell ref="P9:P12"/>
    <mergeCell ref="A3:B3"/>
    <mergeCell ref="V2:V5"/>
    <mergeCell ref="W2:W5"/>
    <mergeCell ref="P2:P5"/>
    <mergeCell ref="Q2:Q5"/>
    <mergeCell ref="R2:R5"/>
    <mergeCell ref="S2:S5"/>
    <mergeCell ref="T2:T5"/>
    <mergeCell ref="U2:U5"/>
    <mergeCell ref="O2:O5"/>
    <mergeCell ref="D2:D5"/>
    <mergeCell ref="E2:E5"/>
    <mergeCell ref="F2:F5"/>
    <mergeCell ref="G2:G5"/>
    <mergeCell ref="H2:H5"/>
  </mergeCells>
  <conditionalFormatting sqref="D6">
    <cfRule type="expression" dxfId="41" priority="182">
      <formula>D6&gt;$C6</formula>
    </cfRule>
  </conditionalFormatting>
  <conditionalFormatting sqref="E6:W6">
    <cfRule type="expression" dxfId="40" priority="181">
      <formula>E6&gt;$C6</formula>
    </cfRule>
  </conditionalFormatting>
  <conditionalFormatting sqref="D8:W8">
    <cfRule type="expression" dxfId="39" priority="180">
      <formula>D8&gt;$C8</formula>
    </cfRule>
  </conditionalFormatting>
  <conditionalFormatting sqref="E8:W8">
    <cfRule type="expression" dxfId="38" priority="179">
      <formula>E8&gt;$C8</formula>
    </cfRule>
  </conditionalFormatting>
  <conditionalFormatting sqref="D13:W13">
    <cfRule type="expression" dxfId="37" priority="178">
      <formula>D13&gt;$C13</formula>
    </cfRule>
  </conditionalFormatting>
  <conditionalFormatting sqref="E13:W13">
    <cfRule type="expression" dxfId="36" priority="177">
      <formula>E13&gt;$C13</formula>
    </cfRule>
  </conditionalFormatting>
  <conditionalFormatting sqref="D9">
    <cfRule type="expression" dxfId="35" priority="162">
      <formula>D9&gt;$C9</formula>
    </cfRule>
  </conditionalFormatting>
  <conditionalFormatting sqref="D14:W14">
    <cfRule type="expression" dxfId="34" priority="142">
      <formula>D14&gt;$C14</formula>
    </cfRule>
  </conditionalFormatting>
  <conditionalFormatting sqref="W14">
    <cfRule type="expression" dxfId="33" priority="123">
      <formula>W14&gt;$C14</formula>
    </cfRule>
  </conditionalFormatting>
  <conditionalFormatting sqref="E14">
    <cfRule type="expression" dxfId="32" priority="141">
      <formula>E14&gt;$C14</formula>
    </cfRule>
  </conditionalFormatting>
  <conditionalFormatting sqref="F14">
    <cfRule type="expression" dxfId="31" priority="140">
      <formula>F14&gt;$C14</formula>
    </cfRule>
  </conditionalFormatting>
  <conditionalFormatting sqref="G14">
    <cfRule type="expression" dxfId="30" priority="139">
      <formula>G14&gt;$C14</formula>
    </cfRule>
  </conditionalFormatting>
  <conditionalFormatting sqref="H14">
    <cfRule type="expression" dxfId="29" priority="138">
      <formula>H14&gt;$C14</formula>
    </cfRule>
  </conditionalFormatting>
  <conditionalFormatting sqref="I14">
    <cfRule type="expression" dxfId="28" priority="137">
      <formula>I14&gt;$C14</formula>
    </cfRule>
  </conditionalFormatting>
  <conditionalFormatting sqref="J14">
    <cfRule type="expression" dxfId="27" priority="136">
      <formula>J14&gt;$C14</formula>
    </cfRule>
  </conditionalFormatting>
  <conditionalFormatting sqref="K14">
    <cfRule type="expression" dxfId="26" priority="135">
      <formula>K14&gt;$C14</formula>
    </cfRule>
  </conditionalFormatting>
  <conditionalFormatting sqref="L14">
    <cfRule type="expression" dxfId="25" priority="134">
      <formula>L14&gt;$C14</formula>
    </cfRule>
  </conditionalFormatting>
  <conditionalFormatting sqref="M14">
    <cfRule type="expression" dxfId="24" priority="133">
      <formula>M14&gt;$C14</formula>
    </cfRule>
  </conditionalFormatting>
  <conditionalFormatting sqref="N14">
    <cfRule type="expression" dxfId="23" priority="132">
      <formula>N14&gt;$C14</formula>
    </cfRule>
  </conditionalFormatting>
  <conditionalFormatting sqref="O14">
    <cfRule type="expression" dxfId="22" priority="131">
      <formula>O14&gt;$C14</formula>
    </cfRule>
  </conditionalFormatting>
  <conditionalFormatting sqref="P14">
    <cfRule type="expression" dxfId="21" priority="130">
      <formula>P14&gt;$C14</formula>
    </cfRule>
  </conditionalFormatting>
  <conditionalFormatting sqref="Q14">
    <cfRule type="expression" dxfId="20" priority="129">
      <formula>Q14&gt;$C14</formula>
    </cfRule>
  </conditionalFormatting>
  <conditionalFormatting sqref="R14">
    <cfRule type="expression" dxfId="19" priority="128">
      <formula>R14&gt;$C14</formula>
    </cfRule>
  </conditionalFormatting>
  <conditionalFormatting sqref="S14">
    <cfRule type="expression" dxfId="18" priority="127">
      <formula>S14&gt;$C14</formula>
    </cfRule>
  </conditionalFormatting>
  <conditionalFormatting sqref="T14">
    <cfRule type="expression" dxfId="17" priority="126">
      <formula>T14&gt;$C14</formula>
    </cfRule>
  </conditionalFormatting>
  <conditionalFormatting sqref="U14">
    <cfRule type="expression" dxfId="16" priority="125">
      <formula>U14&gt;$C14</formula>
    </cfRule>
  </conditionalFormatting>
  <conditionalFormatting sqref="V14">
    <cfRule type="expression" dxfId="15" priority="124">
      <formula>V14&gt;$C14</formula>
    </cfRule>
  </conditionalFormatting>
  <conditionalFormatting sqref="E9:W9">
    <cfRule type="expression" dxfId="14" priority="2">
      <formula>E9&gt;$C9</formula>
    </cfRule>
  </conditionalFormatting>
  <conditionalFormatting sqref="D7">
    <cfRule type="expression" dxfId="13" priority="1">
      <formula>D7&gt;$C7</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20"/>
  <sheetViews>
    <sheetView workbookViewId="0">
      <pane xSplit="2" ySplit="5" topLeftCell="C6" activePane="bottomRight" state="frozen"/>
      <selection pane="topRight" activeCell="C1" sqref="C1"/>
      <selection pane="bottomLeft" activeCell="A6" sqref="A6"/>
      <selection pane="bottomRight" activeCell="L23" sqref="L23"/>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5N143 Work Practice</v>
      </c>
    </row>
    <row r="2" spans="1:23" x14ac:dyDescent="0.25">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75" x14ac:dyDescent="0.3">
      <c r="A3" s="2" t="s">
        <v>31</v>
      </c>
      <c r="D3" s="40"/>
      <c r="E3" s="40"/>
      <c r="F3" s="40"/>
      <c r="G3" s="40"/>
      <c r="H3" s="40"/>
      <c r="I3" s="40"/>
      <c r="J3" s="40"/>
      <c r="K3" s="40"/>
      <c r="L3" s="40"/>
      <c r="M3" s="40"/>
      <c r="N3" s="40"/>
      <c r="O3" s="40"/>
      <c r="P3" s="40"/>
      <c r="Q3" s="40"/>
      <c r="R3" s="40"/>
      <c r="S3" s="40"/>
      <c r="T3" s="40"/>
      <c r="U3" s="40"/>
      <c r="V3" s="40"/>
      <c r="W3" s="40"/>
    </row>
    <row r="4" spans="1:23" x14ac:dyDescent="0.25">
      <c r="D4" s="40"/>
      <c r="E4" s="40"/>
      <c r="F4" s="40"/>
      <c r="G4" s="40"/>
      <c r="H4" s="40"/>
      <c r="I4" s="40"/>
      <c r="J4" s="40"/>
      <c r="K4" s="40"/>
      <c r="L4" s="40"/>
      <c r="M4" s="40"/>
      <c r="N4" s="40"/>
      <c r="O4" s="40"/>
      <c r="P4" s="40"/>
      <c r="Q4" s="40"/>
      <c r="R4" s="40"/>
      <c r="S4" s="40"/>
      <c r="T4" s="40"/>
      <c r="U4" s="40"/>
      <c r="V4" s="40"/>
      <c r="W4" s="40"/>
    </row>
    <row r="5" spans="1:23" ht="30" x14ac:dyDescent="0.25">
      <c r="A5" s="11" t="s">
        <v>11</v>
      </c>
      <c r="B5" s="12"/>
      <c r="C5" s="13" t="s">
        <v>12</v>
      </c>
      <c r="D5" s="41"/>
      <c r="E5" s="41"/>
      <c r="F5" s="41"/>
      <c r="G5" s="41"/>
      <c r="H5" s="41"/>
      <c r="I5" s="41"/>
      <c r="J5" s="41"/>
      <c r="K5" s="41"/>
      <c r="L5" s="41"/>
      <c r="M5" s="41"/>
      <c r="N5" s="41"/>
      <c r="O5" s="41"/>
      <c r="P5" s="41"/>
      <c r="Q5" s="41"/>
      <c r="R5" s="41"/>
      <c r="S5" s="41"/>
      <c r="T5" s="41"/>
      <c r="U5" s="41"/>
      <c r="V5" s="41"/>
      <c r="W5" s="41"/>
    </row>
    <row r="6" spans="1:23" x14ac:dyDescent="0.25">
      <c r="A6" s="22" t="s">
        <v>32</v>
      </c>
      <c r="B6" s="23"/>
      <c r="C6" s="36"/>
      <c r="D6" s="37"/>
      <c r="E6" s="37"/>
      <c r="F6" s="37"/>
      <c r="G6" s="37"/>
      <c r="H6" s="37"/>
      <c r="I6" s="37"/>
      <c r="J6" s="37"/>
      <c r="K6" s="37"/>
      <c r="L6" s="37"/>
      <c r="M6" s="37"/>
      <c r="N6" s="37"/>
      <c r="O6" s="37"/>
      <c r="P6" s="37"/>
      <c r="Q6" s="37"/>
      <c r="R6" s="37"/>
      <c r="S6" s="37"/>
      <c r="T6" s="37"/>
      <c r="U6" s="37"/>
      <c r="V6" s="37"/>
      <c r="W6" s="37"/>
    </row>
    <row r="7" spans="1:23" x14ac:dyDescent="0.25">
      <c r="A7" s="25" t="s">
        <v>13</v>
      </c>
      <c r="B7" s="8" t="s">
        <v>33</v>
      </c>
      <c r="C7" s="45">
        <v>20</v>
      </c>
      <c r="D7" s="47"/>
      <c r="E7" s="47"/>
      <c r="F7" s="47"/>
      <c r="G7" s="47"/>
      <c r="H7" s="47"/>
      <c r="I7" s="47"/>
      <c r="J7" s="47"/>
      <c r="K7" s="47"/>
      <c r="L7" s="47"/>
      <c r="M7" s="47"/>
      <c r="N7" s="47"/>
      <c r="O7" s="47"/>
      <c r="P7" s="47"/>
      <c r="Q7" s="47"/>
      <c r="R7" s="47"/>
      <c r="S7" s="42"/>
      <c r="T7" s="47"/>
      <c r="U7" s="47"/>
      <c r="V7" s="47"/>
      <c r="W7" s="47"/>
    </row>
    <row r="8" spans="1:23" ht="30" x14ac:dyDescent="0.25">
      <c r="A8" s="25" t="s">
        <v>13</v>
      </c>
      <c r="B8" s="8" t="s">
        <v>34</v>
      </c>
      <c r="C8" s="46"/>
      <c r="D8" s="48"/>
      <c r="E8" s="48"/>
      <c r="F8" s="48"/>
      <c r="G8" s="48"/>
      <c r="H8" s="48"/>
      <c r="I8" s="48"/>
      <c r="J8" s="48"/>
      <c r="K8" s="48"/>
      <c r="L8" s="48"/>
      <c r="M8" s="48"/>
      <c r="N8" s="48"/>
      <c r="O8" s="48"/>
      <c r="P8" s="48"/>
      <c r="Q8" s="48"/>
      <c r="R8" s="48"/>
      <c r="S8" s="43"/>
      <c r="T8" s="48"/>
      <c r="U8" s="48"/>
      <c r="V8" s="48"/>
      <c r="W8" s="48"/>
    </row>
    <row r="9" spans="1:23" ht="30" x14ac:dyDescent="0.25">
      <c r="A9" s="25" t="s">
        <v>13</v>
      </c>
      <c r="B9" s="8" t="s">
        <v>35</v>
      </c>
      <c r="C9" s="46"/>
      <c r="D9" s="48"/>
      <c r="E9" s="48"/>
      <c r="F9" s="48"/>
      <c r="G9" s="48"/>
      <c r="H9" s="48"/>
      <c r="I9" s="48"/>
      <c r="J9" s="48"/>
      <c r="K9" s="48"/>
      <c r="L9" s="48"/>
      <c r="M9" s="48"/>
      <c r="N9" s="48"/>
      <c r="O9" s="48"/>
      <c r="P9" s="48"/>
      <c r="Q9" s="48"/>
      <c r="R9" s="48"/>
      <c r="S9" s="44"/>
      <c r="T9" s="48"/>
      <c r="U9" s="48"/>
      <c r="V9" s="48"/>
      <c r="W9" s="48"/>
    </row>
    <row r="10" spans="1:23" x14ac:dyDescent="0.25">
      <c r="A10" s="22" t="s">
        <v>36</v>
      </c>
      <c r="B10" s="23"/>
      <c r="C10" s="36"/>
      <c r="D10" s="37"/>
      <c r="E10" s="37"/>
      <c r="F10" s="37"/>
      <c r="G10" s="37"/>
      <c r="H10" s="37"/>
      <c r="I10" s="37"/>
      <c r="J10" s="37"/>
      <c r="K10" s="37"/>
      <c r="L10" s="37"/>
      <c r="M10" s="37"/>
      <c r="N10" s="37"/>
      <c r="O10" s="37"/>
      <c r="P10" s="37"/>
      <c r="Q10" s="37"/>
      <c r="R10" s="37"/>
      <c r="S10" s="37"/>
      <c r="T10" s="37"/>
      <c r="U10" s="37"/>
      <c r="V10" s="37"/>
      <c r="W10" s="37"/>
    </row>
    <row r="11" spans="1:23" x14ac:dyDescent="0.25">
      <c r="A11" s="25" t="s">
        <v>13</v>
      </c>
      <c r="B11" s="8" t="s">
        <v>40</v>
      </c>
      <c r="C11" s="45">
        <v>20</v>
      </c>
      <c r="D11" s="47"/>
      <c r="E11" s="47"/>
      <c r="F11" s="47"/>
      <c r="G11" s="47"/>
      <c r="H11" s="47"/>
      <c r="I11" s="47"/>
      <c r="J11" s="47"/>
      <c r="K11" s="47"/>
      <c r="L11" s="47"/>
      <c r="M11" s="47"/>
      <c r="N11" s="47"/>
      <c r="O11" s="47"/>
      <c r="P11" s="47"/>
      <c r="Q11" s="47"/>
      <c r="R11" s="47"/>
      <c r="S11" s="47"/>
      <c r="T11" s="47"/>
      <c r="U11" s="47"/>
      <c r="V11" s="47"/>
      <c r="W11" s="47"/>
    </row>
    <row r="12" spans="1:23" x14ac:dyDescent="0.25">
      <c r="A12" s="25" t="s">
        <v>13</v>
      </c>
      <c r="B12" s="8" t="s">
        <v>39</v>
      </c>
      <c r="C12" s="46"/>
      <c r="D12" s="48"/>
      <c r="E12" s="48"/>
      <c r="F12" s="48"/>
      <c r="G12" s="48"/>
      <c r="H12" s="48"/>
      <c r="I12" s="48"/>
      <c r="J12" s="48"/>
      <c r="K12" s="48"/>
      <c r="L12" s="48"/>
      <c r="M12" s="48"/>
      <c r="N12" s="48"/>
      <c r="O12" s="48"/>
      <c r="P12" s="48"/>
      <c r="Q12" s="48"/>
      <c r="R12" s="48"/>
      <c r="S12" s="48"/>
      <c r="T12" s="48"/>
      <c r="U12" s="48"/>
      <c r="V12" s="48"/>
      <c r="W12" s="48"/>
    </row>
    <row r="13" spans="1:23" x14ac:dyDescent="0.25">
      <c r="A13" s="22" t="s">
        <v>37</v>
      </c>
      <c r="B13" s="23"/>
      <c r="C13" s="36"/>
      <c r="D13" s="37"/>
      <c r="E13" s="37"/>
      <c r="F13" s="37"/>
      <c r="G13" s="37"/>
      <c r="H13" s="37"/>
      <c r="I13" s="37"/>
      <c r="J13" s="37"/>
      <c r="K13" s="37"/>
      <c r="L13" s="37"/>
      <c r="M13" s="37"/>
      <c r="N13" s="37"/>
      <c r="O13" s="37"/>
      <c r="P13" s="37"/>
      <c r="Q13" s="37"/>
      <c r="R13" s="37"/>
      <c r="S13" s="37"/>
      <c r="T13" s="37"/>
      <c r="U13" s="37"/>
      <c r="V13" s="37"/>
      <c r="W13" s="37"/>
    </row>
    <row r="14" spans="1:23" x14ac:dyDescent="0.25">
      <c r="A14" s="25" t="s">
        <v>13</v>
      </c>
      <c r="B14" s="8" t="s">
        <v>41</v>
      </c>
      <c r="C14" s="45">
        <v>20</v>
      </c>
      <c r="D14" s="47"/>
      <c r="E14" s="47"/>
      <c r="F14" s="47"/>
      <c r="G14" s="47"/>
      <c r="H14" s="47"/>
      <c r="I14" s="47"/>
      <c r="J14" s="47"/>
      <c r="K14" s="47"/>
      <c r="L14" s="47"/>
      <c r="M14" s="47"/>
      <c r="N14" s="47"/>
      <c r="O14" s="47"/>
      <c r="P14" s="47"/>
      <c r="Q14" s="47"/>
      <c r="R14" s="47"/>
      <c r="S14" s="47"/>
      <c r="T14" s="47"/>
      <c r="U14" s="47"/>
      <c r="V14" s="47"/>
      <c r="W14" s="47"/>
    </row>
    <row r="15" spans="1:23" x14ac:dyDescent="0.25">
      <c r="A15" s="25" t="s">
        <v>13</v>
      </c>
      <c r="B15" s="8" t="s">
        <v>42</v>
      </c>
      <c r="C15" s="46"/>
      <c r="D15" s="48"/>
      <c r="E15" s="48"/>
      <c r="F15" s="48"/>
      <c r="G15" s="48"/>
      <c r="H15" s="48"/>
      <c r="I15" s="48"/>
      <c r="J15" s="48"/>
      <c r="K15" s="48"/>
      <c r="L15" s="48"/>
      <c r="M15" s="48"/>
      <c r="N15" s="48"/>
      <c r="O15" s="48"/>
      <c r="P15" s="48"/>
      <c r="Q15" s="48"/>
      <c r="R15" s="48"/>
      <c r="S15" s="48"/>
      <c r="T15" s="48"/>
      <c r="U15" s="48"/>
      <c r="V15" s="48"/>
      <c r="W15" s="48"/>
    </row>
    <row r="16" spans="1:23" x14ac:dyDescent="0.25">
      <c r="A16" s="25" t="s">
        <v>13</v>
      </c>
      <c r="B16" s="8" t="s">
        <v>43</v>
      </c>
      <c r="C16" s="46"/>
      <c r="D16" s="48"/>
      <c r="E16" s="48"/>
      <c r="F16" s="48"/>
      <c r="G16" s="48"/>
      <c r="H16" s="48"/>
      <c r="I16" s="48"/>
      <c r="J16" s="48"/>
      <c r="K16" s="48"/>
      <c r="L16" s="48"/>
      <c r="M16" s="48"/>
      <c r="N16" s="48"/>
      <c r="O16" s="48"/>
      <c r="P16" s="48"/>
      <c r="Q16" s="48"/>
      <c r="R16" s="48"/>
      <c r="S16" s="48"/>
      <c r="T16" s="48"/>
      <c r="U16" s="48"/>
      <c r="V16" s="48"/>
      <c r="W16" s="48"/>
    </row>
    <row r="17" spans="1:23" x14ac:dyDescent="0.25">
      <c r="A17" s="9" t="s">
        <v>14</v>
      </c>
      <c r="B17" s="9"/>
      <c r="C17" s="10">
        <f t="shared" ref="C17:W17" si="0">SUM(C6:C16)</f>
        <v>60</v>
      </c>
      <c r="D17" s="10">
        <f t="shared" si="0"/>
        <v>0</v>
      </c>
      <c r="E17" s="10">
        <f t="shared" si="0"/>
        <v>0</v>
      </c>
      <c r="F17" s="10">
        <f t="shared" si="0"/>
        <v>0</v>
      </c>
      <c r="G17" s="10">
        <f t="shared" si="0"/>
        <v>0</v>
      </c>
      <c r="H17" s="10">
        <f t="shared" si="0"/>
        <v>0</v>
      </c>
      <c r="I17" s="10">
        <f t="shared" si="0"/>
        <v>0</v>
      </c>
      <c r="J17" s="10">
        <f t="shared" si="0"/>
        <v>0</v>
      </c>
      <c r="K17" s="10">
        <f t="shared" si="0"/>
        <v>0</v>
      </c>
      <c r="L17" s="10">
        <f t="shared" si="0"/>
        <v>0</v>
      </c>
      <c r="M17" s="10">
        <f t="shared" si="0"/>
        <v>0</v>
      </c>
      <c r="N17" s="10">
        <f t="shared" si="0"/>
        <v>0</v>
      </c>
      <c r="O17" s="10">
        <f t="shared" si="0"/>
        <v>0</v>
      </c>
      <c r="P17" s="10">
        <f t="shared" si="0"/>
        <v>0</v>
      </c>
      <c r="Q17" s="10">
        <f t="shared" si="0"/>
        <v>0</v>
      </c>
      <c r="R17" s="10">
        <f t="shared" si="0"/>
        <v>0</v>
      </c>
      <c r="S17" s="10">
        <f t="shared" si="0"/>
        <v>0</v>
      </c>
      <c r="T17" s="10">
        <f t="shared" si="0"/>
        <v>0</v>
      </c>
      <c r="U17" s="10">
        <f t="shared" si="0"/>
        <v>0</v>
      </c>
      <c r="V17" s="10">
        <f t="shared" si="0"/>
        <v>0</v>
      </c>
      <c r="W17" s="10">
        <f t="shared" si="0"/>
        <v>0</v>
      </c>
    </row>
    <row r="19" spans="1:23" x14ac:dyDescent="0.25">
      <c r="A19" t="s">
        <v>15</v>
      </c>
      <c r="B19" t="s">
        <v>16</v>
      </c>
    </row>
    <row r="20" spans="1:23" x14ac:dyDescent="0.25">
      <c r="B20" t="s">
        <v>17</v>
      </c>
    </row>
  </sheetData>
  <sheetProtection selectLockedCells="1"/>
  <mergeCells count="83">
    <mergeCell ref="W14:W16"/>
    <mergeCell ref="R14:R16"/>
    <mergeCell ref="S14:S16"/>
    <mergeCell ref="T14:T16"/>
    <mergeCell ref="U14:U16"/>
    <mergeCell ref="V14:V16"/>
    <mergeCell ref="R11:R12"/>
    <mergeCell ref="S11:S12"/>
    <mergeCell ref="T11:T12"/>
    <mergeCell ref="U11:U12"/>
    <mergeCell ref="V11:V12"/>
    <mergeCell ref="W11:W12"/>
    <mergeCell ref="C14:C16"/>
    <mergeCell ref="D14:D16"/>
    <mergeCell ref="E14:E16"/>
    <mergeCell ref="F14:F16"/>
    <mergeCell ref="G14:G16"/>
    <mergeCell ref="H14:H16"/>
    <mergeCell ref="I14:I16"/>
    <mergeCell ref="J14:J16"/>
    <mergeCell ref="K14:K16"/>
    <mergeCell ref="L14:L16"/>
    <mergeCell ref="M14:M16"/>
    <mergeCell ref="N14:N16"/>
    <mergeCell ref="O14:O16"/>
    <mergeCell ref="P14:P16"/>
    <mergeCell ref="Q14:Q16"/>
    <mergeCell ref="R7:R9"/>
    <mergeCell ref="S7:S9"/>
    <mergeCell ref="T7:T9"/>
    <mergeCell ref="U7:U9"/>
    <mergeCell ref="V7:V9"/>
    <mergeCell ref="W7:W9"/>
    <mergeCell ref="C11:C12"/>
    <mergeCell ref="D11:D12"/>
    <mergeCell ref="E11:E12"/>
    <mergeCell ref="F11:F12"/>
    <mergeCell ref="G11:G12"/>
    <mergeCell ref="H11:H12"/>
    <mergeCell ref="I11:I12"/>
    <mergeCell ref="J11:J12"/>
    <mergeCell ref="K11:K12"/>
    <mergeCell ref="L11:L12"/>
    <mergeCell ref="M11:M12"/>
    <mergeCell ref="N11:N12"/>
    <mergeCell ref="O11:O12"/>
    <mergeCell ref="P11:P12"/>
    <mergeCell ref="Q11:Q12"/>
    <mergeCell ref="C7:C9"/>
    <mergeCell ref="D7:D9"/>
    <mergeCell ref="E7:E9"/>
    <mergeCell ref="F7:F9"/>
    <mergeCell ref="G7:G9"/>
    <mergeCell ref="P7:P9"/>
    <mergeCell ref="Q7:Q9"/>
    <mergeCell ref="H7:H9"/>
    <mergeCell ref="I7:I9"/>
    <mergeCell ref="J7:J9"/>
    <mergeCell ref="K7:K9"/>
    <mergeCell ref="L7:L9"/>
    <mergeCell ref="M7:M9"/>
    <mergeCell ref="N7:N9"/>
    <mergeCell ref="O7:O9"/>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
    <cfRule type="expression" dxfId="12" priority="225">
      <formula>D7&gt;$C7</formula>
    </cfRule>
  </conditionalFormatting>
  <conditionalFormatting sqref="D6">
    <cfRule type="expression" dxfId="11" priority="185">
      <formula>D6&gt;$C6</formula>
    </cfRule>
  </conditionalFormatting>
  <conditionalFormatting sqref="E6:W6">
    <cfRule type="expression" dxfId="10" priority="184">
      <formula>E6&gt;$C6</formula>
    </cfRule>
  </conditionalFormatting>
  <conditionalFormatting sqref="D10">
    <cfRule type="expression" dxfId="9" priority="183">
      <formula>D10&gt;$C10</formula>
    </cfRule>
  </conditionalFormatting>
  <conditionalFormatting sqref="D13">
    <cfRule type="expression" dxfId="8" priority="181">
      <formula>D13&gt;$C13</formula>
    </cfRule>
  </conditionalFormatting>
  <conditionalFormatting sqref="D11">
    <cfRule type="expression" dxfId="7" priority="165">
      <formula>D11&gt;$C11</formula>
    </cfRule>
  </conditionalFormatting>
  <conditionalFormatting sqref="D14">
    <cfRule type="expression" dxfId="6" priority="145">
      <formula>D14&gt;$C14</formula>
    </cfRule>
  </conditionalFormatting>
  <conditionalFormatting sqref="E7:W7">
    <cfRule type="expression" dxfId="5" priority="5">
      <formula>E7&gt;$C7</formula>
    </cfRule>
  </conditionalFormatting>
  <conditionalFormatting sqref="E10:W10">
    <cfRule type="expression" dxfId="4" priority="4">
      <formula>E10&gt;$C10</formula>
    </cfRule>
  </conditionalFormatting>
  <conditionalFormatting sqref="E13:W13">
    <cfRule type="expression" dxfId="3" priority="3">
      <formula>E13&gt;$C13</formula>
    </cfRule>
  </conditionalFormatting>
  <conditionalFormatting sqref="E11:W11">
    <cfRule type="expression" dxfId="2" priority="2">
      <formula>E11&gt;$C11</formula>
    </cfRule>
  </conditionalFormatting>
  <conditionalFormatting sqref="E14:W14">
    <cfRule type="expression" dxfId="1" priority="1">
      <formula>E14&gt;$C14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7" sqref="I7:I2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5N143 Work Practice</v>
      </c>
    </row>
    <row r="6" spans="1:9" ht="25.5" x14ac:dyDescent="0.25">
      <c r="A6" s="17" t="s">
        <v>7</v>
      </c>
      <c r="B6" s="17" t="s">
        <v>9</v>
      </c>
      <c r="C6" s="17" t="s">
        <v>8</v>
      </c>
      <c r="D6" s="18" t="s">
        <v>20</v>
      </c>
      <c r="E6" s="18" t="s">
        <v>21</v>
      </c>
      <c r="F6" s="18" t="s">
        <v>22</v>
      </c>
      <c r="G6" s="18" t="s">
        <v>23</v>
      </c>
      <c r="H6" s="18" t="s">
        <v>24</v>
      </c>
      <c r="I6" s="18" t="s">
        <v>25</v>
      </c>
    </row>
    <row r="7" spans="1:9" ht="23.25" customHeight="1" x14ac:dyDescent="0.25">
      <c r="A7" s="21">
        <v>1</v>
      </c>
      <c r="B7" s="26" t="str">
        <f>IF(Learners!C11="","",Learners!C11)</f>
        <v/>
      </c>
      <c r="C7" s="26" t="str">
        <f>IF(Learners!B11="","",Learners!B11)</f>
        <v/>
      </c>
      <c r="D7" s="21" t="str">
        <f>IF(Learners!D$11="","",Learners!D$11)</f>
        <v/>
      </c>
      <c r="E7" s="21">
        <f>'Collection of Work'!$D$15</f>
        <v>0</v>
      </c>
      <c r="F7" s="21">
        <f>'Learner Record'!$D$17</f>
        <v>0</v>
      </c>
      <c r="G7" s="21" t="str">
        <f t="shared" ref="G7:G26" si="0">IF(B7="","",SUM(E7:F7))</f>
        <v/>
      </c>
      <c r="H7" s="21" t="str">
        <f>IF(G7="","",IF(G7&gt;79,"D",IF(G7&gt;64,"M", IF(G7&gt;49,"P",IF(G7&lt;50,"U")))))</f>
        <v/>
      </c>
      <c r="I7" s="27"/>
    </row>
    <row r="8" spans="1:9" ht="23.25" customHeight="1" x14ac:dyDescent="0.25">
      <c r="A8" s="28">
        <v>2</v>
      </c>
      <c r="B8" s="29" t="str">
        <f>IF(Learners!C12="","",Learners!C12)</f>
        <v/>
      </c>
      <c r="C8" s="29" t="str">
        <f>IF(Learners!B12="","",Learners!B12)</f>
        <v/>
      </c>
      <c r="D8" s="28" t="str">
        <f>IF(Learners!D12="","",Learners!D12)</f>
        <v/>
      </c>
      <c r="E8" s="28">
        <f>'Collection of Work'!$E$15</f>
        <v>0</v>
      </c>
      <c r="F8" s="28">
        <f>'Learner Record'!$E$17</f>
        <v>0</v>
      </c>
      <c r="G8" s="28" t="str">
        <f t="shared" si="0"/>
        <v/>
      </c>
      <c r="H8" s="20" t="str">
        <f t="shared" ref="H8:H26" si="1">IF(G8="","",IF(G8&gt;79,"D",IF(G8&gt;64,"M", IF(G8&gt;49,"P",IF(G8&lt;50,"U")))))</f>
        <v/>
      </c>
      <c r="I8" s="30"/>
    </row>
    <row r="9" spans="1:9" ht="23.25" customHeight="1" x14ac:dyDescent="0.25">
      <c r="A9" s="21">
        <v>3</v>
      </c>
      <c r="B9" s="26" t="str">
        <f>IF(Learners!C13="","",Learners!C13)</f>
        <v/>
      </c>
      <c r="C9" s="26" t="str">
        <f>IF(Learners!B13="","",Learners!B13)</f>
        <v/>
      </c>
      <c r="D9" s="21" t="str">
        <f>IF(Learners!D13="","",Learners!D13)</f>
        <v/>
      </c>
      <c r="E9" s="21">
        <f>'Collection of Work'!$F$15</f>
        <v>0</v>
      </c>
      <c r="F9" s="21">
        <f>'Learner Record'!$F$17</f>
        <v>0</v>
      </c>
      <c r="G9" s="21" t="str">
        <f t="shared" si="0"/>
        <v/>
      </c>
      <c r="H9" s="21" t="str">
        <f t="shared" si="1"/>
        <v/>
      </c>
      <c r="I9" s="27"/>
    </row>
    <row r="10" spans="1:9" ht="23.25" customHeight="1" x14ac:dyDescent="0.25">
      <c r="A10" s="28">
        <v>4</v>
      </c>
      <c r="B10" s="29" t="str">
        <f>IF(Learners!C14="","",Learners!C14)</f>
        <v/>
      </c>
      <c r="C10" s="29" t="str">
        <f>IF(Learners!B14="","",Learners!B14)</f>
        <v/>
      </c>
      <c r="D10" s="28" t="str">
        <f>IF(Learners!D14="","",Learners!D14)</f>
        <v/>
      </c>
      <c r="E10" s="28">
        <f>'Collection of Work'!$G$15</f>
        <v>0</v>
      </c>
      <c r="F10" s="28">
        <f>'Learner Record'!$G$17</f>
        <v>0</v>
      </c>
      <c r="G10" s="28" t="str">
        <f t="shared" si="0"/>
        <v/>
      </c>
      <c r="H10" s="20" t="str">
        <f t="shared" si="1"/>
        <v/>
      </c>
      <c r="I10" s="30"/>
    </row>
    <row r="11" spans="1:9" ht="23.25" customHeight="1" x14ac:dyDescent="0.25">
      <c r="A11" s="21">
        <v>5</v>
      </c>
      <c r="B11" s="26" t="str">
        <f>IF(Learners!C15="","",Learners!C15)</f>
        <v/>
      </c>
      <c r="C11" s="26" t="str">
        <f>IF(Learners!B15="","",Learners!B15)</f>
        <v/>
      </c>
      <c r="D11" s="21" t="str">
        <f>IF(Learners!D15="","",Learners!D15)</f>
        <v/>
      </c>
      <c r="E11" s="21">
        <f>'Collection of Work'!$H$15</f>
        <v>0</v>
      </c>
      <c r="F11" s="21">
        <f>'Learner Record'!$H$17</f>
        <v>0</v>
      </c>
      <c r="G11" s="21" t="str">
        <f t="shared" si="0"/>
        <v/>
      </c>
      <c r="H11" s="21" t="str">
        <f t="shared" si="1"/>
        <v/>
      </c>
      <c r="I11" s="27"/>
    </row>
    <row r="12" spans="1:9" ht="23.25" customHeight="1" x14ac:dyDescent="0.25">
      <c r="A12" s="28">
        <v>6</v>
      </c>
      <c r="B12" s="29" t="str">
        <f>IF(Learners!C16="","",Learners!C16)</f>
        <v/>
      </c>
      <c r="C12" s="29" t="str">
        <f>IF(Learners!B16="","",Learners!B16)</f>
        <v/>
      </c>
      <c r="D12" s="28" t="str">
        <f>IF(Learners!D16="","",Learners!D16)</f>
        <v/>
      </c>
      <c r="E12" s="28">
        <f>'Collection of Work'!$I$15</f>
        <v>0</v>
      </c>
      <c r="F12" s="28">
        <f>'Learner Record'!$I$17</f>
        <v>0</v>
      </c>
      <c r="G12" s="28" t="str">
        <f t="shared" si="0"/>
        <v/>
      </c>
      <c r="H12" s="20" t="str">
        <f t="shared" si="1"/>
        <v/>
      </c>
      <c r="I12" s="30"/>
    </row>
    <row r="13" spans="1:9" ht="23.25" customHeight="1" x14ac:dyDescent="0.25">
      <c r="A13" s="21">
        <v>7</v>
      </c>
      <c r="B13" s="26" t="str">
        <f>IF(Learners!C17="","",Learners!C17)</f>
        <v/>
      </c>
      <c r="C13" s="26" t="str">
        <f>IF(Learners!B17="","",Learners!B17)</f>
        <v/>
      </c>
      <c r="D13" s="21" t="str">
        <f>IF(Learners!D17="","",Learners!D17)</f>
        <v/>
      </c>
      <c r="E13" s="21">
        <f>'Collection of Work'!$J$15</f>
        <v>0</v>
      </c>
      <c r="F13" s="21">
        <f>'Learner Record'!$J$17</f>
        <v>0</v>
      </c>
      <c r="G13" s="21" t="str">
        <f t="shared" si="0"/>
        <v/>
      </c>
      <c r="H13" s="21" t="str">
        <f t="shared" si="1"/>
        <v/>
      </c>
      <c r="I13" s="27"/>
    </row>
    <row r="14" spans="1:9" ht="23.25" customHeight="1" x14ac:dyDescent="0.25">
      <c r="A14" s="28">
        <v>8</v>
      </c>
      <c r="B14" s="29" t="str">
        <f>IF(Learners!C18="","",Learners!C18)</f>
        <v/>
      </c>
      <c r="C14" s="29" t="str">
        <f>IF(Learners!B18="","",Learners!B18)</f>
        <v/>
      </c>
      <c r="D14" s="28" t="str">
        <f>IF(Learners!D18="","",Learners!D18)</f>
        <v/>
      </c>
      <c r="E14" s="28">
        <f>'Collection of Work'!$K$15</f>
        <v>0</v>
      </c>
      <c r="F14" s="28">
        <f>'Learner Record'!$K$17</f>
        <v>0</v>
      </c>
      <c r="G14" s="28" t="str">
        <f t="shared" si="0"/>
        <v/>
      </c>
      <c r="H14" s="20" t="str">
        <f t="shared" si="1"/>
        <v/>
      </c>
      <c r="I14" s="30"/>
    </row>
    <row r="15" spans="1:9" ht="23.25" customHeight="1" x14ac:dyDescent="0.25">
      <c r="A15" s="21">
        <v>9</v>
      </c>
      <c r="B15" s="26" t="str">
        <f>IF(Learners!C19="","",Learners!C19)</f>
        <v/>
      </c>
      <c r="C15" s="26" t="str">
        <f>IF(Learners!B19="","",Learners!B19)</f>
        <v/>
      </c>
      <c r="D15" s="21" t="str">
        <f>IF(Learners!D19="","",Learners!D19)</f>
        <v/>
      </c>
      <c r="E15" s="21">
        <f>'Collection of Work'!$L$15</f>
        <v>0</v>
      </c>
      <c r="F15" s="21">
        <f>'Learner Record'!$L$17</f>
        <v>0</v>
      </c>
      <c r="G15" s="21" t="str">
        <f t="shared" si="0"/>
        <v/>
      </c>
      <c r="H15" s="21" t="str">
        <f t="shared" si="1"/>
        <v/>
      </c>
      <c r="I15" s="27"/>
    </row>
    <row r="16" spans="1:9" ht="23.25" customHeight="1" x14ac:dyDescent="0.25">
      <c r="A16" s="28">
        <v>10</v>
      </c>
      <c r="B16" s="29" t="str">
        <f>IF(Learners!C20="","",Learners!C20)</f>
        <v/>
      </c>
      <c r="C16" s="29" t="str">
        <f>IF(Learners!B20="","",Learners!B20)</f>
        <v/>
      </c>
      <c r="D16" s="28" t="str">
        <f>IF(Learners!D20="","",Learners!D20)</f>
        <v/>
      </c>
      <c r="E16" s="28">
        <f>'Collection of Work'!$M$15</f>
        <v>0</v>
      </c>
      <c r="F16" s="28">
        <f>'Learner Record'!$M$17</f>
        <v>0</v>
      </c>
      <c r="G16" s="28" t="str">
        <f t="shared" si="0"/>
        <v/>
      </c>
      <c r="H16" s="20" t="str">
        <f t="shared" si="1"/>
        <v/>
      </c>
      <c r="I16" s="30"/>
    </row>
    <row r="17" spans="1:9" ht="23.25" customHeight="1" x14ac:dyDescent="0.25">
      <c r="A17" s="21">
        <v>11</v>
      </c>
      <c r="B17" s="26" t="str">
        <f>IF(Learners!C21="","",Learners!C21)</f>
        <v/>
      </c>
      <c r="C17" s="26" t="str">
        <f>IF(Learners!B21="","",Learners!B21)</f>
        <v/>
      </c>
      <c r="D17" s="21" t="str">
        <f>IF(Learners!D21="","",Learners!D21)</f>
        <v/>
      </c>
      <c r="E17" s="21">
        <f>'Collection of Work'!$N$15</f>
        <v>0</v>
      </c>
      <c r="F17" s="21">
        <f>'Learner Record'!$N$17</f>
        <v>0</v>
      </c>
      <c r="G17" s="21" t="str">
        <f t="shared" si="0"/>
        <v/>
      </c>
      <c r="H17" s="21" t="str">
        <f t="shared" si="1"/>
        <v/>
      </c>
      <c r="I17" s="27"/>
    </row>
    <row r="18" spans="1:9" ht="23.25" customHeight="1" x14ac:dyDescent="0.25">
      <c r="A18" s="28">
        <v>12</v>
      </c>
      <c r="B18" s="29" t="str">
        <f>IF(Learners!C22="","",Learners!C22)</f>
        <v/>
      </c>
      <c r="C18" s="29" t="str">
        <f>IF(Learners!B22="","",Learners!B22)</f>
        <v/>
      </c>
      <c r="D18" s="28" t="str">
        <f>IF(Learners!D22="","",Learners!D22)</f>
        <v/>
      </c>
      <c r="E18" s="28">
        <f>'Collection of Work'!$O$15</f>
        <v>0</v>
      </c>
      <c r="F18" s="28">
        <f>'Learner Record'!$O$17</f>
        <v>0</v>
      </c>
      <c r="G18" s="28" t="str">
        <f t="shared" si="0"/>
        <v/>
      </c>
      <c r="H18" s="20" t="str">
        <f t="shared" si="1"/>
        <v/>
      </c>
      <c r="I18" s="30"/>
    </row>
    <row r="19" spans="1:9" ht="23.25" customHeight="1" x14ac:dyDescent="0.25">
      <c r="A19" s="21">
        <v>13</v>
      </c>
      <c r="B19" s="26" t="str">
        <f>IF(Learners!C23="","",Learners!C23)</f>
        <v/>
      </c>
      <c r="C19" s="26" t="str">
        <f>IF(Learners!B23="","",Learners!B23)</f>
        <v/>
      </c>
      <c r="D19" s="21" t="str">
        <f>IF(Learners!D23="","",Learners!D23)</f>
        <v/>
      </c>
      <c r="E19" s="21">
        <f>'Collection of Work'!$P$15</f>
        <v>0</v>
      </c>
      <c r="F19" s="21">
        <f>'Learner Record'!$P$17</f>
        <v>0</v>
      </c>
      <c r="G19" s="21" t="str">
        <f t="shared" si="0"/>
        <v/>
      </c>
      <c r="H19" s="21" t="str">
        <f t="shared" si="1"/>
        <v/>
      </c>
      <c r="I19" s="27"/>
    </row>
    <row r="20" spans="1:9" ht="23.25" customHeight="1" x14ac:dyDescent="0.25">
      <c r="A20" s="28">
        <v>14</v>
      </c>
      <c r="B20" s="29" t="str">
        <f>IF(Learners!C24="","",Learners!C24)</f>
        <v/>
      </c>
      <c r="C20" s="29" t="str">
        <f>IF(Learners!B24="","",Learners!B24)</f>
        <v/>
      </c>
      <c r="D20" s="28" t="str">
        <f>IF(Learners!D24="","",Learners!D24)</f>
        <v/>
      </c>
      <c r="E20" s="28">
        <f>'Collection of Work'!$Q$15</f>
        <v>0</v>
      </c>
      <c r="F20" s="28">
        <f>'Learner Record'!$Q$17</f>
        <v>0</v>
      </c>
      <c r="G20" s="28" t="str">
        <f t="shared" si="0"/>
        <v/>
      </c>
      <c r="H20" s="20" t="str">
        <f t="shared" si="1"/>
        <v/>
      </c>
      <c r="I20" s="30"/>
    </row>
    <row r="21" spans="1:9" ht="23.25" customHeight="1" x14ac:dyDescent="0.25">
      <c r="A21" s="21">
        <v>15</v>
      </c>
      <c r="B21" s="26" t="str">
        <f>IF(Learners!C25="","",Learners!C25)</f>
        <v/>
      </c>
      <c r="C21" s="26" t="str">
        <f>IF(Learners!B25="","",Learners!B25)</f>
        <v/>
      </c>
      <c r="D21" s="21" t="str">
        <f>IF(Learners!D25="","",Learners!D25)</f>
        <v/>
      </c>
      <c r="E21" s="21">
        <f>'Collection of Work'!$R$15</f>
        <v>0</v>
      </c>
      <c r="F21" s="21">
        <f>'Learner Record'!$R$17</f>
        <v>0</v>
      </c>
      <c r="G21" s="21" t="str">
        <f t="shared" si="0"/>
        <v/>
      </c>
      <c r="H21" s="21" t="str">
        <f t="shared" si="1"/>
        <v/>
      </c>
      <c r="I21" s="27"/>
    </row>
    <row r="22" spans="1:9" ht="23.25" customHeight="1" x14ac:dyDescent="0.25">
      <c r="A22" s="28">
        <v>16</v>
      </c>
      <c r="B22" s="29" t="str">
        <f>IF(Learners!C26="","",Learners!C26)</f>
        <v/>
      </c>
      <c r="C22" s="29" t="str">
        <f>IF(Learners!B26="","",Learners!B26)</f>
        <v/>
      </c>
      <c r="D22" s="28" t="str">
        <f>IF(Learners!D26="","",Learners!D26)</f>
        <v/>
      </c>
      <c r="E22" s="28">
        <f>'Collection of Work'!$S$15</f>
        <v>0</v>
      </c>
      <c r="F22" s="28">
        <f>'Learner Record'!$S$17</f>
        <v>0</v>
      </c>
      <c r="G22" s="28" t="str">
        <f t="shared" si="0"/>
        <v/>
      </c>
      <c r="H22" s="20" t="str">
        <f t="shared" si="1"/>
        <v/>
      </c>
      <c r="I22" s="30"/>
    </row>
    <row r="23" spans="1:9" ht="23.25" customHeight="1" x14ac:dyDescent="0.25">
      <c r="A23" s="21">
        <v>17</v>
      </c>
      <c r="B23" s="26" t="str">
        <f>IF(Learners!C27="","",Learners!C27)</f>
        <v/>
      </c>
      <c r="C23" s="26" t="str">
        <f>IF(Learners!B27="","",Learners!B27)</f>
        <v/>
      </c>
      <c r="D23" s="21" t="str">
        <f>IF(Learners!D27="","",Learners!D27)</f>
        <v/>
      </c>
      <c r="E23" s="21">
        <f>'Collection of Work'!$T$15</f>
        <v>0</v>
      </c>
      <c r="F23" s="21">
        <f>'Learner Record'!$T$17</f>
        <v>0</v>
      </c>
      <c r="G23" s="21" t="str">
        <f t="shared" si="0"/>
        <v/>
      </c>
      <c r="H23" s="21" t="str">
        <f t="shared" si="1"/>
        <v/>
      </c>
      <c r="I23" s="27"/>
    </row>
    <row r="24" spans="1:9" ht="23.25" customHeight="1" x14ac:dyDescent="0.25">
      <c r="A24" s="28">
        <v>18</v>
      </c>
      <c r="B24" s="29" t="str">
        <f>IF(Learners!C28="","",Learners!C28)</f>
        <v/>
      </c>
      <c r="C24" s="29" t="str">
        <f>IF(Learners!B28="","",Learners!B28)</f>
        <v/>
      </c>
      <c r="D24" s="28" t="str">
        <f>IF(Learners!D28="","",Learners!D28)</f>
        <v/>
      </c>
      <c r="E24" s="28">
        <f>'Collection of Work'!$U$15</f>
        <v>0</v>
      </c>
      <c r="F24" s="28">
        <f>'Learner Record'!$U$17</f>
        <v>0</v>
      </c>
      <c r="G24" s="28" t="str">
        <f t="shared" si="0"/>
        <v/>
      </c>
      <c r="H24" s="20" t="str">
        <f t="shared" si="1"/>
        <v/>
      </c>
      <c r="I24" s="30"/>
    </row>
    <row r="25" spans="1:9" ht="23.25" customHeight="1" x14ac:dyDescent="0.25">
      <c r="A25" s="21">
        <v>19</v>
      </c>
      <c r="B25" s="26" t="str">
        <f>IF(Learners!C29="","",Learners!C29)</f>
        <v/>
      </c>
      <c r="C25" s="26" t="str">
        <f>IF(Learners!B29="","",Learners!B29)</f>
        <v/>
      </c>
      <c r="D25" s="21" t="str">
        <f>IF(Learners!D29="","",Learners!D29)</f>
        <v/>
      </c>
      <c r="E25" s="21">
        <f>'Collection of Work'!$V$15</f>
        <v>0</v>
      </c>
      <c r="F25" s="21">
        <f>'Learner Record'!$V$17</f>
        <v>0</v>
      </c>
      <c r="G25" s="21" t="str">
        <f t="shared" si="0"/>
        <v/>
      </c>
      <c r="H25" s="21" t="str">
        <f t="shared" si="1"/>
        <v/>
      </c>
      <c r="I25" s="27"/>
    </row>
    <row r="26" spans="1:9" ht="23.25" customHeight="1" x14ac:dyDescent="0.25">
      <c r="A26" s="28">
        <v>20</v>
      </c>
      <c r="B26" s="29" t="str">
        <f>IF(Learners!C30="","",Learners!C30)</f>
        <v/>
      </c>
      <c r="C26" s="29" t="str">
        <f>IF(Learners!B30="","",Learners!B30)</f>
        <v/>
      </c>
      <c r="D26" s="28" t="str">
        <f>IF(Learners!D30="","",Learners!D30)</f>
        <v/>
      </c>
      <c r="E26" s="28">
        <f>'Collection of Work'!$W$15</f>
        <v>0</v>
      </c>
      <c r="F26" s="28">
        <f>'Learner Record'!$W$17</f>
        <v>0</v>
      </c>
      <c r="G26" s="28" t="str">
        <f t="shared" si="0"/>
        <v/>
      </c>
      <c r="H26" s="20" t="str">
        <f t="shared" si="1"/>
        <v/>
      </c>
      <c r="I26" s="30"/>
    </row>
    <row r="27" spans="1:9" x14ac:dyDescent="0.25">
      <c r="I27" s="19"/>
    </row>
    <row r="28" spans="1:9" ht="29.25" customHeight="1" x14ac:dyDescent="0.25">
      <c r="A28" s="49" t="s">
        <v>26</v>
      </c>
      <c r="B28" s="50"/>
      <c r="C28" s="50"/>
      <c r="D28" s="50"/>
      <c r="E28" s="50"/>
      <c r="F28" s="50"/>
      <c r="G28" s="50"/>
      <c r="H28" s="50"/>
      <c r="I28" s="50"/>
    </row>
    <row r="29" spans="1:9" ht="30" customHeight="1" x14ac:dyDescent="0.25">
      <c r="A29" s="51" t="s">
        <v>27</v>
      </c>
      <c r="B29" s="52"/>
      <c r="C29" s="52"/>
      <c r="D29" s="52"/>
      <c r="E29" s="52"/>
      <c r="F29" s="52"/>
      <c r="G29" s="52"/>
      <c r="H29" s="52"/>
      <c r="I29" s="52"/>
    </row>
    <row r="30" spans="1:9" x14ac:dyDescent="0.25">
      <c r="B30" s="7"/>
    </row>
  </sheetData>
  <sheetProtection algorithmName="SHA-512" hashValue="X7AhGyyfCvYf0zuau5HSbaSEO93yOfL4uTDUBcaT6tYYlKjqEkBSQyiQ81uUS59d9Jo4947VbWbeN+zYrZYNJw==" saltValue="FvMyNcA7xXl9LyraEFOA8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schemas.microsoft.com/office/2006/documentManagement/types"/>
    <ds:schemaRef ds:uri="http://schemas.microsoft.com/office/infopath/2007/PartnerControls"/>
    <ds:schemaRef ds:uri="http://purl.org/dc/terms/"/>
    <ds:schemaRef ds:uri="http://purl.org/dc/elements/1.1/"/>
    <ds:schemaRef ds:uri="8a304dd5-7e6f-40be-acfb-5410e2b167fb"/>
    <ds:schemaRef ds:uri="http://schemas.microsoft.com/office/2006/metadata/properties"/>
    <ds:schemaRef ds:uri="http://purl.org/dc/dcmitype/"/>
    <ds:schemaRef ds:uri="http://www.w3.org/XML/1998/namespace"/>
    <ds:schemaRef ds:uri="http://schemas.openxmlformats.org/package/2006/metadata/core-properties"/>
    <ds:schemaRef ds:uri="80ce844a-3414-47bc-be42-35076de08631"/>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Learner Record</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2020-11-12T13:15:56Z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