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Collection of Work " sheetId="2" r:id="rId2"/>
    <sheet name="Learner Record" sheetId="5"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 l="1"/>
  <c r="W10" i="4" l="1"/>
  <c r="G26" i="6" s="1"/>
  <c r="V10" i="4"/>
  <c r="G25" i="6" s="1"/>
  <c r="U10" i="4"/>
  <c r="G24" i="6" s="1"/>
  <c r="T10" i="4"/>
  <c r="G23" i="6" s="1"/>
  <c r="S10" i="4"/>
  <c r="G22" i="6" s="1"/>
  <c r="R10" i="4"/>
  <c r="G21" i="6" s="1"/>
  <c r="Q10" i="4"/>
  <c r="G20" i="6" s="1"/>
  <c r="P10" i="4"/>
  <c r="G19" i="6" s="1"/>
  <c r="O10" i="4"/>
  <c r="G18" i="6" s="1"/>
  <c r="N10" i="4"/>
  <c r="G17" i="6" s="1"/>
  <c r="M10" i="4"/>
  <c r="G16" i="6" s="1"/>
  <c r="L10" i="4"/>
  <c r="G15" i="6" s="1"/>
  <c r="K10" i="4"/>
  <c r="G14" i="6" s="1"/>
  <c r="J10" i="4"/>
  <c r="G13" i="6" s="1"/>
  <c r="I10" i="4"/>
  <c r="G12" i="6" s="1"/>
  <c r="H10" i="4"/>
  <c r="G11" i="6" s="1"/>
  <c r="G10" i="4"/>
  <c r="G10" i="6" s="1"/>
  <c r="F10" i="4"/>
  <c r="G9" i="6" s="1"/>
  <c r="E10" i="4"/>
  <c r="G8" i="6" s="1"/>
  <c r="D10" i="4"/>
  <c r="G7" i="6" s="1"/>
  <c r="W2" i="4"/>
  <c r="V2" i="4"/>
  <c r="U2" i="4"/>
  <c r="T2" i="4"/>
  <c r="S2" i="4"/>
  <c r="R2" i="4"/>
  <c r="Q2" i="4"/>
  <c r="P2" i="4"/>
  <c r="O2" i="4"/>
  <c r="N2" i="4"/>
  <c r="M2" i="4"/>
  <c r="L2" i="4"/>
  <c r="K2" i="4"/>
  <c r="J2" i="4"/>
  <c r="I2" i="4"/>
  <c r="H2" i="4"/>
  <c r="G2" i="4"/>
  <c r="F2" i="4"/>
  <c r="E2" i="4"/>
  <c r="D2" i="4"/>
  <c r="A1" i="4"/>
  <c r="W8" i="5"/>
  <c r="F26" i="6" s="1"/>
  <c r="V8" i="5"/>
  <c r="F25" i="6" s="1"/>
  <c r="U8" i="5"/>
  <c r="F24" i="6" s="1"/>
  <c r="T8" i="5"/>
  <c r="F23" i="6" s="1"/>
  <c r="S8" i="5"/>
  <c r="F22" i="6" s="1"/>
  <c r="R8" i="5"/>
  <c r="F21" i="6" s="1"/>
  <c r="Q8" i="5"/>
  <c r="F20" i="6" s="1"/>
  <c r="P8" i="5"/>
  <c r="F19" i="6" s="1"/>
  <c r="O8" i="5"/>
  <c r="F18" i="6" s="1"/>
  <c r="N8" i="5"/>
  <c r="F17" i="6" s="1"/>
  <c r="M8" i="5"/>
  <c r="F16" i="6" s="1"/>
  <c r="L8" i="5"/>
  <c r="F15" i="6" s="1"/>
  <c r="K8" i="5"/>
  <c r="F14" i="6" s="1"/>
  <c r="J8" i="5"/>
  <c r="F13" i="6" s="1"/>
  <c r="I8" i="5"/>
  <c r="F12" i="6" s="1"/>
  <c r="H8" i="5"/>
  <c r="F11" i="6" s="1"/>
  <c r="G8" i="5"/>
  <c r="F10" i="6" s="1"/>
  <c r="F8" i="5"/>
  <c r="F9" i="6" s="1"/>
  <c r="E8" i="5"/>
  <c r="F8" i="6" s="1"/>
  <c r="D8" i="5"/>
  <c r="F7" i="6" s="1"/>
  <c r="C8" i="5"/>
  <c r="W2" i="5"/>
  <c r="V2" i="5"/>
  <c r="U2" i="5"/>
  <c r="T2" i="5"/>
  <c r="S2" i="5"/>
  <c r="R2" i="5"/>
  <c r="Q2" i="5"/>
  <c r="P2" i="5"/>
  <c r="O2" i="5"/>
  <c r="N2" i="5"/>
  <c r="M2" i="5"/>
  <c r="L2" i="5"/>
  <c r="K2" i="5"/>
  <c r="J2" i="5"/>
  <c r="I2" i="5"/>
  <c r="H2" i="5"/>
  <c r="G2" i="5"/>
  <c r="F2" i="5"/>
  <c r="E2" i="5"/>
  <c r="D2" i="5"/>
  <c r="A1" i="5"/>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<sst xmlns="http://schemas.openxmlformats.org/spreadsheetml/2006/main" count="68" uniqueCount="44">
  <si>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</si>
  <si>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</si>
  <si>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</si>
  <si>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</si>
  <si>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</si>
  <si>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</si>
  <si>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</si>
  <si>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</si>
  <si>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</si>
  <si>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</si>
  <si>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</si>
  <si>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</si>
  <si>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</si>
  <si>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</si>
  <si>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</si>
  <si>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</si>
  <si>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</si>
  <si>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</si>
  <si>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</si>
  <si>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</si>
  <si>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</si>
  <si>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</si>
  <si>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</si>
  <si>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</si>
  <si>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</si>
  <si>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</si>
  <si>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</si>
  <si>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</si>
  <si>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</si>
  <si>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Portfolio/Collection of Work 60%</t>
  </si>
  <si>
    <t>The Assignment may be produced throughout the duration of this programme module</t>
  </si>
  <si>
    <t xml:space="preserve">Facilitate the learner to select from a range of image processing tools and techniques e.g., tools, menus, palettes, third party plug-ins, etc. </t>
  </si>
  <si>
    <t>Project 20%</t>
  </si>
  <si>
    <t>Learner Record 20%</t>
  </si>
  <si>
    <t xml:space="preserve">Explore the stages of digital image processing from research, planning and design through to production e.g.,  
 - Research and explore existing projects 
 - Evaluate original artwork e.g.: appropriate scanning mode, resolution, size and scale 
 - Import an image with the aid of a peripheral device, e.g. scanner, camera, etc. for purpose of exporting it to an image processing application e.g.: Photoshop, Illustrator, InDesign, Publisher etc. </t>
  </si>
  <si>
    <t xml:space="preserve">Explore with the learner the concept of colour reproduction and its visual impact, e.g.,  
 - Understand the factors affecting variations between on-screen and printed output, e.g., monitor calibration, environmental conditions and out of gamut colour.  
 - Compare and contrast and operate in various colour modes and models, e.g., RGB, CMYK, indexed greyscale,   1 bit, etc. 
 - Distinguish between continuous tone and half tone images. </t>
  </si>
  <si>
    <t xml:space="preserve">Facilitate the learner to recognise the potential and limitations of image processing technology.  </t>
  </si>
  <si>
    <t xml:space="preserve">Consider with the learner the legal and ethical implications involved in image making, to include licensed software, copyright, quotations and legally binding contracts, use of third-party graphics, packaging regulations, code of conduct of professional bodies. </t>
  </si>
  <si>
    <t xml:space="preserve">5N1292 Image Processing </t>
  </si>
  <si>
    <t xml:space="preserve">Assist the learner to become familiar with different image processing systems and interfacing techniques 
 - e.g., Bridge, Picasa, Photoshop, PhotoShop Elements, Gimp, etc.  </t>
  </si>
  <si>
    <t>Facilitate the learner to practice image manipulation to design a range of nine creative computer-based images for a variety of purposes using a range of image processing tools and techniques, e.g:  
 - Use a selection of tools and techniques e.g. marquees, quick selection, quick mask, layer mask, magic wand, etc.  
 - Adjust colour and tone, correct highlights, midtones and shadows, apply effects such as blur and sharpness 
 - Apply a range of filters, e.g. create texture and special effects 
 - Use anti-aliasing to optimise image and text presentation quality 
 - Create complex images incorporating layers, clipping groups, layer masks and adjustment layers.  
 - Manipulate masks creatively.</t>
  </si>
  <si>
    <t xml:space="preserve">Facilitate the learner to apply appropriate hardware and software configurations: 
 - e.g., operate a computer and various peripherals, set software preferences settings, etc. </t>
  </si>
  <si>
    <t xml:space="preserve">Facilitate the learner to time manage, communicate and liaise with clients  
 - e.g.: on matters regarding a design brief, meeting deadlines, teamwork and time management. </t>
  </si>
  <si>
    <t xml:space="preserve">Assist the learner in evaluating the nature and quality of images produced. e.g.: Learner workbook / log / learner diary.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</si>
</sst>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000000"/>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0" borderId="0" xfId="0" applyFont="1"/>
    <xf numFmtId="0" fontId="0" fillId="0" borderId="7" xfId="0" applyBorder="1" applyAlignment="1">
      <alignment horizontal="center" vertical="center"/>
    </xf>
    <xf numFmtId="0" fontId="0" fillId="0" borderId="4" xfId="0" applyFill="1" applyBorder="1" applyAlignment="1">
      <alignment horizontal="center"/>
    </xf>
    <xf numFmtId="0" fontId="12" fillId="0" borderId="2" xfId="0" applyFont="1" applyBorder="1" applyAlignment="1">
      <alignment vertical="top" wrapText="1"/>
    </xf>
    <xf numFmtId="164" fontId="0" fillId="0" borderId="1" xfId="0" applyNumberFormat="1" applyFill="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center"/>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0" fillId="0" borderId="9" xfId="0" applyBorder="1" applyAlignment="1">
      <alignment horizontal="center" vertical="center"/>
    </xf>
    <xf numFmtId="0" fontId="11" fillId="4" borderId="10" xfId="0" applyFont="1" applyFill="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1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7" sqref="B17"/>
    </sheetView>
  </sheetViews>
  <sheetFormatPr defaultRowHeight="15" x14ac:dyDescent="0.25"/>
  <cols>
    <col min="2" max="2" width="22" customWidth="1"/>
    <col min="3" max="3" width="16.7109375" customWidth="1"/>
    <col min="4" max="4" width="16.28515625" customWidth="1"/>
  </cols>
  <sheetData>
    <row r="1" spans="1:4" ht="18.75" x14ac:dyDescent="0.3">
      <c r="A1" s="2" t="s">
        <v>38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VicUp1CNNniHM43nRQKgPrXvVZb+FpxbK3pUvEKat0RHzvl4BZcwa0SodoJXgGY6XFWv3I+oIf7Yzeg97CVIyg==" saltValue="os+bQ6KO38fLqpVRJNqk6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tabSelected="1" workbookViewId="0">
      <pane xSplit="2" ySplit="5" topLeftCell="C6" activePane="bottomRight" state="frozen"/>
      <selection pane="topRight" activeCell="C1" sqref="C1"/>
      <selection pane="bottomLeft" activeCell="A6" sqref="A6"/>
      <selection pane="bottomRight" activeCell="D7" sqref="D7:W10"/>
    </sheetView>
  </sheetViews>
  <sheetFormatPr defaultRowHeight="15" x14ac:dyDescent="0.25"/>
  <cols>
    <col min="1" max="1" width="6.140625" customWidth="1"/>
    <col min="2" max="2" width="77.140625" customWidth="1"/>
    <col min="3" max="3" width="9.140625" customWidth="1"/>
    <col min="4" max="23" width="6" customWidth="1"/>
  </cols>
  <sheetData>
    <row r="1" spans="1:23" ht="18.75" x14ac:dyDescent="0.3">
      <c r="A1" s="2" t="str">
        <f>Learners!A1</f>
        <v xml:space="preserve">5N1292 Image Processing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29</v>
      </c>
      <c r="B3" s="29"/>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0" t="s">
        <v>11</v>
      </c>
      <c r="B5" s="11"/>
      <c r="C5" s="12" t="s">
        <v>12</v>
      </c>
      <c r="D5" s="36"/>
      <c r="E5" s="36"/>
      <c r="F5" s="36"/>
      <c r="G5" s="36"/>
      <c r="H5" s="36"/>
      <c r="I5" s="36"/>
      <c r="J5" s="36"/>
      <c r="K5" s="36"/>
      <c r="L5" s="36"/>
      <c r="M5" s="36"/>
      <c r="N5" s="36"/>
      <c r="O5" s="36"/>
      <c r="P5" s="36"/>
      <c r="Q5" s="36"/>
      <c r="R5" s="36"/>
      <c r="S5" s="36"/>
      <c r="T5" s="36"/>
      <c r="U5" s="36"/>
      <c r="V5" s="36"/>
      <c r="W5" s="36"/>
    </row>
    <row r="6" spans="1:23" ht="30" customHeight="1" x14ac:dyDescent="0.25">
      <c r="A6" s="43" t="s">
        <v>30</v>
      </c>
      <c r="B6" s="43"/>
      <c r="C6" s="31"/>
      <c r="D6" s="33"/>
      <c r="E6" s="33"/>
      <c r="F6" s="33"/>
      <c r="G6" s="33"/>
      <c r="H6" s="33"/>
      <c r="I6" s="33"/>
      <c r="J6" s="33"/>
      <c r="K6" s="33"/>
      <c r="L6" s="33"/>
      <c r="M6" s="33"/>
      <c r="N6" s="33"/>
      <c r="O6" s="33"/>
      <c r="P6" s="33"/>
      <c r="Q6" s="33"/>
      <c r="R6" s="33"/>
      <c r="S6" s="33"/>
      <c r="T6" s="33"/>
      <c r="U6" s="33"/>
      <c r="V6" s="33"/>
      <c r="W6" s="33"/>
    </row>
    <row r="7" spans="1:23" ht="63" x14ac:dyDescent="0.25">
      <c r="A7" s="39" t="s">
        <v>13</v>
      </c>
      <c r="B7" s="41" t="s">
        <v>41</v>
      </c>
      <c r="C7" s="30">
        <v>5</v>
      </c>
      <c r="D7" s="28"/>
      <c r="E7" s="28"/>
      <c r="F7" s="28"/>
      <c r="G7" s="28"/>
      <c r="H7" s="28"/>
      <c r="I7" s="28"/>
      <c r="J7" s="28"/>
      <c r="K7" s="28"/>
      <c r="L7" s="28"/>
      <c r="M7" s="28"/>
      <c r="N7" s="28"/>
      <c r="O7" s="28"/>
      <c r="P7" s="28"/>
      <c r="Q7" s="28"/>
      <c r="R7" s="28"/>
      <c r="S7" s="28"/>
      <c r="T7" s="28"/>
      <c r="U7" s="28"/>
      <c r="V7" s="28"/>
      <c r="W7" s="28"/>
    </row>
    <row r="8" spans="1:23" ht="47.25" x14ac:dyDescent="0.25">
      <c r="A8" s="39" t="s">
        <v>13</v>
      </c>
      <c r="B8" s="41" t="s">
        <v>39</v>
      </c>
      <c r="C8" s="30">
        <v>5</v>
      </c>
      <c r="D8" s="28"/>
      <c r="E8" s="28"/>
      <c r="F8" s="28"/>
      <c r="G8" s="28"/>
      <c r="H8" s="28"/>
      <c r="I8" s="28"/>
      <c r="J8" s="28"/>
      <c r="K8" s="28"/>
      <c r="L8" s="28"/>
      <c r="M8" s="28"/>
      <c r="N8" s="28"/>
      <c r="O8" s="28"/>
      <c r="P8" s="28"/>
      <c r="Q8" s="28"/>
      <c r="R8" s="28"/>
      <c r="S8" s="28"/>
      <c r="T8" s="28"/>
      <c r="U8" s="28"/>
      <c r="V8" s="28"/>
      <c r="W8" s="28"/>
    </row>
    <row r="9" spans="1:23" ht="31.5" x14ac:dyDescent="0.25">
      <c r="A9" s="39" t="s">
        <v>13</v>
      </c>
      <c r="B9" s="41" t="s">
        <v>31</v>
      </c>
      <c r="C9" s="30">
        <v>5</v>
      </c>
      <c r="D9" s="28"/>
      <c r="E9" s="28"/>
      <c r="F9" s="28"/>
      <c r="G9" s="28"/>
      <c r="H9" s="28"/>
      <c r="I9" s="28"/>
      <c r="J9" s="28"/>
      <c r="K9" s="28"/>
      <c r="L9" s="28"/>
      <c r="M9" s="28"/>
      <c r="N9" s="28"/>
      <c r="O9" s="28"/>
      <c r="P9" s="28"/>
      <c r="Q9" s="28"/>
      <c r="R9" s="28"/>
      <c r="S9" s="28"/>
      <c r="T9" s="28"/>
      <c r="U9" s="28"/>
      <c r="V9" s="28"/>
      <c r="W9" s="28"/>
    </row>
    <row r="10" spans="1:23" ht="189" x14ac:dyDescent="0.25">
      <c r="A10" s="21" t="s">
        <v>13</v>
      </c>
      <c r="B10" s="32" t="s">
        <v>40</v>
      </c>
      <c r="C10" s="30">
        <v>45</v>
      </c>
      <c r="D10" s="28"/>
      <c r="E10" s="28"/>
      <c r="F10" s="28"/>
      <c r="G10" s="28"/>
      <c r="H10" s="28"/>
      <c r="I10" s="28"/>
      <c r="J10" s="28"/>
      <c r="K10" s="28"/>
      <c r="L10" s="28"/>
      <c r="M10" s="28"/>
      <c r="N10" s="28"/>
      <c r="O10" s="28"/>
      <c r="P10" s="28"/>
      <c r="Q10" s="28"/>
      <c r="R10" s="28"/>
      <c r="S10" s="28"/>
      <c r="T10" s="28"/>
      <c r="U10" s="28"/>
      <c r="V10" s="28"/>
      <c r="W10" s="28"/>
    </row>
    <row r="11" spans="1:23" x14ac:dyDescent="0.25">
      <c r="A11" s="8" t="s">
        <v>14</v>
      </c>
      <c r="B11" s="8"/>
      <c r="C11" s="9">
        <f t="shared" ref="C11:W11" si="0">SUM(C6:C10)</f>
        <v>60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367kezB6HXBS+i4dTPLAnrEdtBuBJcmqy1FK5PKBL2bIoEgETKOfjcP/Jji3yMqEBvvPWVhdFeq3Jv6GJfmLmQ==" saltValue="xL0c8OawKZawgabMtqSC2g=="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216" priority="404">
      <formula>D7&gt;$C7</formula>
    </cfRule>
  </conditionalFormatting>
  <conditionalFormatting sqref="D6">
    <cfRule type="expression" dxfId="196" priority="184">
      <formula>D6&gt;$C6</formula>
    </cfRule>
  </conditionalFormatting>
  <conditionalFormatting sqref="E6:W6">
    <cfRule type="expression" dxfId="195" priority="183">
      <formula>E6&gt;$C6</formula>
    </cfRule>
  </conditionalFormatting>
  <conditionalFormatting sqref="D8">
    <cfRule type="expression" dxfId="194" priority="164">
      <formula>D8&gt;$C8</formula>
    </cfRule>
  </conditionalFormatting>
  <conditionalFormatting sqref="D9">
    <cfRule type="expression" dxfId="174" priority="144">
      <formula>D9&gt;$C9</formula>
    </cfRule>
  </conditionalFormatting>
  <conditionalFormatting sqref="D10">
    <cfRule type="expression" dxfId="154" priority="124">
      <formula>D10&gt;$C10</formula>
    </cfRule>
  </conditionalFormatting>
  <conditionalFormatting sqref="E7:W7">
    <cfRule type="expression" dxfId="5" priority="4">
      <formula>E7&gt;$C7</formula>
    </cfRule>
  </conditionalFormatting>
  <conditionalFormatting sqref="E8:W8">
    <cfRule type="expression" dxfId="4" priority="3">
      <formula>E8&gt;$C8</formula>
    </cfRule>
  </conditionalFormatting>
  <conditionalFormatting sqref="E9:W9">
    <cfRule type="expression" dxfId="3" priority="2">
      <formula>E9&gt;$C9</formula>
    </cfRule>
  </conditionalFormatting>
  <conditionalFormatting sqref="E10:W10">
    <cfRule type="expression" dxfId="2" priority="1">
      <formula>E10&gt;$C10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5N1292 Image Processing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33</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0" t="s">
        <v>11</v>
      </c>
      <c r="B5" s="11"/>
      <c r="C5" s="12" t="s">
        <v>12</v>
      </c>
      <c r="D5" s="36"/>
      <c r="E5" s="36"/>
      <c r="F5" s="36"/>
      <c r="G5" s="36"/>
      <c r="H5" s="36"/>
      <c r="I5" s="36"/>
      <c r="J5" s="36"/>
      <c r="K5" s="36"/>
      <c r="L5" s="36"/>
      <c r="M5" s="36"/>
      <c r="N5" s="36"/>
      <c r="O5" s="36"/>
      <c r="P5" s="36"/>
      <c r="Q5" s="36"/>
      <c r="R5" s="36"/>
      <c r="S5" s="36"/>
      <c r="T5" s="36"/>
      <c r="U5" s="36"/>
      <c r="V5" s="36"/>
      <c r="W5" s="36"/>
    </row>
    <row r="6" spans="1:23" ht="83.25" customHeight="1" x14ac:dyDescent="0.25">
      <c r="A6" s="39" t="s">
        <v>13</v>
      </c>
      <c r="B6" s="41" t="s">
        <v>42</v>
      </c>
      <c r="C6" s="30">
        <v>5</v>
      </c>
      <c r="D6" s="28"/>
      <c r="E6" s="28"/>
      <c r="F6" s="28"/>
      <c r="G6" s="28"/>
      <c r="H6" s="28"/>
      <c r="I6" s="28"/>
      <c r="J6" s="28"/>
      <c r="K6" s="28"/>
      <c r="L6" s="28"/>
      <c r="M6" s="28"/>
      <c r="N6" s="28"/>
      <c r="O6" s="28"/>
      <c r="P6" s="28"/>
      <c r="Q6" s="28"/>
      <c r="R6" s="28"/>
      <c r="S6" s="28"/>
      <c r="T6" s="28"/>
      <c r="U6" s="28"/>
      <c r="V6" s="28"/>
      <c r="W6" s="28"/>
    </row>
    <row r="7" spans="1:23" ht="60" customHeight="1" x14ac:dyDescent="0.25">
      <c r="A7" s="39" t="s">
        <v>13</v>
      </c>
      <c r="B7" s="41" t="s">
        <v>43</v>
      </c>
      <c r="C7" s="30">
        <v>15</v>
      </c>
      <c r="D7" s="28"/>
      <c r="E7" s="28"/>
      <c r="F7" s="28"/>
      <c r="G7" s="28"/>
      <c r="H7" s="28"/>
      <c r="I7" s="28"/>
      <c r="J7" s="28"/>
      <c r="K7" s="28"/>
      <c r="L7" s="28"/>
      <c r="M7" s="28"/>
      <c r="N7" s="28"/>
      <c r="O7" s="28"/>
      <c r="P7" s="28"/>
      <c r="Q7" s="28"/>
      <c r="R7" s="28"/>
      <c r="S7" s="28"/>
      <c r="T7" s="28"/>
      <c r="U7" s="28"/>
      <c r="V7" s="28"/>
      <c r="W7" s="28"/>
    </row>
    <row r="8" spans="1:23" x14ac:dyDescent="0.25">
      <c r="A8" s="8" t="s">
        <v>14</v>
      </c>
      <c r="B8" s="8"/>
      <c r="C8" s="9">
        <f t="shared" ref="C8:W8" si="0">SUM(C6:C7)</f>
        <v>20</v>
      </c>
      <c r="D8" s="9">
        <f t="shared" si="0"/>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15</v>
      </c>
      <c r="B10" t="s">
        <v>16</v>
      </c>
    </row>
    <row r="11" spans="1:23" x14ac:dyDescent="0.25">
      <c r="B11" t="s">
        <v>17</v>
      </c>
    </row>
  </sheetData>
  <sheetProtection algorithmName="SHA-512" hashValue="52ZNfwX5k3sb2ialQm5QgQDAkRhFwWk7D7/xDN2UgSzeiSYYE2tatwnvLYSQOY2CNdAMGEJP80tfIDOtixWPFA==" saltValue="Zhfba7V2a1X8Z9gPteI7a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34" priority="222">
      <formula>D6&gt;$C6</formula>
    </cfRule>
  </conditionalFormatting>
  <conditionalFormatting sqref="D7">
    <cfRule type="expression" dxfId="114" priority="162">
      <formula>D7&gt;$C7</formula>
    </cfRule>
  </conditionalFormatting>
  <conditionalFormatting sqref="E6:W6">
    <cfRule type="expression" dxfId="1" priority="2">
      <formula>E6&gt;$C6</formula>
    </cfRule>
  </conditionalFormatting>
  <conditionalFormatting sqref="E7:W7">
    <cfRule type="expression" dxfId="0" priority="1">
      <formula>E7&gt;$C7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zoomScale="80" zoomScaleNormal="80" workbookViewId="0">
      <pane xSplit="2" ySplit="5" topLeftCell="C6" activePane="bottomRight" state="frozen"/>
      <selection pane="topRight" activeCell="C1" sqref="C1"/>
      <selection pane="bottomLeft" activeCell="A6" sqref="A6"/>
      <selection pane="bottomRight" activeCell="G7" sqref="G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5N1292 Image Processing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32</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0" t="s">
        <v>11</v>
      </c>
      <c r="B5" s="11"/>
      <c r="C5" s="12" t="s">
        <v>12</v>
      </c>
      <c r="D5" s="36"/>
      <c r="E5" s="36"/>
      <c r="F5" s="36"/>
      <c r="G5" s="36"/>
      <c r="H5" s="36"/>
      <c r="I5" s="36"/>
      <c r="J5" s="36"/>
      <c r="K5" s="36"/>
      <c r="L5" s="36"/>
      <c r="M5" s="36"/>
      <c r="N5" s="36"/>
      <c r="O5" s="36"/>
      <c r="P5" s="36"/>
      <c r="Q5" s="36"/>
      <c r="R5" s="36"/>
      <c r="S5" s="36"/>
      <c r="T5" s="36"/>
      <c r="U5" s="36"/>
      <c r="V5" s="36"/>
      <c r="W5" s="36"/>
    </row>
    <row r="6" spans="1:23" ht="157.5" x14ac:dyDescent="0.25">
      <c r="A6" s="39" t="s">
        <v>13</v>
      </c>
      <c r="B6" s="40" t="s">
        <v>34</v>
      </c>
      <c r="C6" s="30">
        <v>10</v>
      </c>
      <c r="D6" s="28"/>
      <c r="E6" s="28"/>
      <c r="F6" s="28"/>
      <c r="G6" s="28"/>
      <c r="H6" s="28"/>
      <c r="I6" s="28"/>
      <c r="J6" s="28"/>
      <c r="K6" s="28"/>
      <c r="L6" s="28"/>
      <c r="M6" s="28"/>
      <c r="N6" s="28"/>
      <c r="O6" s="28"/>
      <c r="P6" s="28"/>
      <c r="Q6" s="28"/>
      <c r="R6" s="28"/>
      <c r="S6" s="28"/>
      <c r="T6" s="28"/>
      <c r="U6" s="28"/>
      <c r="V6" s="28"/>
      <c r="W6" s="28"/>
    </row>
    <row r="7" spans="1:23" ht="157.5" x14ac:dyDescent="0.25">
      <c r="A7" s="39" t="s">
        <v>13</v>
      </c>
      <c r="B7" s="41" t="s">
        <v>35</v>
      </c>
      <c r="C7" s="30">
        <v>2</v>
      </c>
      <c r="D7" s="28"/>
      <c r="E7" s="28"/>
      <c r="F7" s="28"/>
      <c r="G7" s="28"/>
      <c r="H7" s="28"/>
      <c r="I7" s="28"/>
      <c r="J7" s="28"/>
      <c r="K7" s="28"/>
      <c r="L7" s="28"/>
      <c r="M7" s="28"/>
      <c r="N7" s="28"/>
      <c r="O7" s="28"/>
      <c r="P7" s="28"/>
      <c r="Q7" s="28"/>
      <c r="R7" s="28"/>
      <c r="S7" s="28"/>
      <c r="T7" s="28"/>
      <c r="U7" s="28"/>
      <c r="V7" s="28"/>
      <c r="W7" s="28"/>
    </row>
    <row r="8" spans="1:23" ht="47.25" customHeight="1" x14ac:dyDescent="0.25">
      <c r="A8" s="39" t="s">
        <v>13</v>
      </c>
      <c r="B8" s="41" t="s">
        <v>36</v>
      </c>
      <c r="C8" s="30">
        <v>6</v>
      </c>
      <c r="D8" s="28"/>
      <c r="E8" s="28"/>
      <c r="F8" s="28"/>
      <c r="G8" s="28"/>
      <c r="H8" s="28"/>
      <c r="I8" s="28"/>
      <c r="J8" s="28"/>
      <c r="K8" s="28"/>
      <c r="L8" s="28"/>
      <c r="M8" s="28"/>
      <c r="N8" s="28"/>
      <c r="O8" s="28"/>
      <c r="P8" s="28"/>
      <c r="Q8" s="28"/>
      <c r="R8" s="28"/>
      <c r="S8" s="28"/>
      <c r="T8" s="28"/>
      <c r="U8" s="28"/>
      <c r="V8" s="28"/>
      <c r="W8" s="28"/>
    </row>
    <row r="9" spans="1:23" ht="90" customHeight="1" x14ac:dyDescent="0.25">
      <c r="A9" s="39" t="s">
        <v>13</v>
      </c>
      <c r="B9" s="41" t="s">
        <v>37</v>
      </c>
      <c r="C9" s="42">
        <v>2</v>
      </c>
      <c r="D9" s="27"/>
      <c r="E9" s="27"/>
      <c r="F9" s="27"/>
      <c r="G9" s="27"/>
      <c r="H9" s="27"/>
      <c r="I9" s="27"/>
      <c r="J9" s="27"/>
      <c r="K9" s="27"/>
      <c r="L9" s="27"/>
      <c r="M9" s="27"/>
      <c r="N9" s="27"/>
      <c r="O9" s="27"/>
      <c r="P9" s="27"/>
      <c r="Q9" s="27"/>
      <c r="R9" s="27"/>
      <c r="S9" s="27"/>
      <c r="T9" s="27"/>
      <c r="U9" s="27"/>
      <c r="V9" s="27"/>
      <c r="W9" s="27"/>
    </row>
    <row r="10" spans="1:23" x14ac:dyDescent="0.25">
      <c r="A10" s="8" t="s">
        <v>14</v>
      </c>
      <c r="B10" s="8"/>
      <c r="C10" s="9">
        <f t="shared" ref="C10:W10" si="0">SUM(C6:C9)</f>
        <v>20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f0pbhl/g4Mkz64+B938ZnD6AdvAmJ2U1nh8Kl6yKqhQNBPdtrOLdiZ+3mt4Rjk2jLF1JqOdrDOXpV1XSTRAcg==" saltValue="YauOYDFXT5EqIXCQ5Hyj+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94" priority="224">
      <formula>D6&gt;$C6</formula>
    </cfRule>
  </conditionalFormatting>
  <conditionalFormatting sqref="D7">
    <cfRule type="expression" dxfId="74" priority="164">
      <formula>D7&gt;$C7</formula>
    </cfRule>
  </conditionalFormatting>
  <conditionalFormatting sqref="D8">
    <cfRule type="expression" dxfId="54" priority="144">
      <formula>D8&gt;$C8</formula>
    </cfRule>
  </conditionalFormatting>
  <conditionalFormatting sqref="D9">
    <cfRule type="expression" dxfId="34" priority="124">
      <formula>D9&gt;$C9</formula>
    </cfRule>
  </conditionalFormatting>
  <conditionalFormatting sqref="E6:W6">
    <cfRule type="expression" dxfId="13" priority="4">
      <formula>E6&gt;$C6</formula>
    </cfRule>
  </conditionalFormatting>
  <conditionalFormatting sqref="E7:W7">
    <cfRule type="expression" dxfId="12" priority="3">
      <formula>E7&gt;$C7</formula>
    </cfRule>
  </conditionalFormatting>
  <conditionalFormatting sqref="E8:W8">
    <cfRule type="expression" dxfId="11" priority="2">
      <formula>E8&gt;$C8</formula>
    </cfRule>
  </conditionalFormatting>
  <conditionalFormatting sqref="E9:W9">
    <cfRule type="expression" dxfId="10" priority="1">
      <formula>E9&gt;$C9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9" sqref="J9"/>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 xml:space="preserve">5N1292 Image Processing </v>
      </c>
    </row>
    <row r="6" spans="1:10" ht="25.5"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2" t="str">
        <f>IF(Learners!C11="","",Learners!C11)</f>
        <v/>
      </c>
      <c r="C7" s="22" t="str">
        <f>IF(Learners!B11="","",Learners!B11)</f>
        <v/>
      </c>
      <c r="D7" s="20" t="str">
        <f>IF(Learners!D$11="","",Learners!D$11)</f>
        <v/>
      </c>
      <c r="E7" s="20">
        <f>'Collection of Work '!$D$11</f>
        <v>0</v>
      </c>
      <c r="F7" s="20">
        <f>'Learner Record'!$D$8</f>
        <v>0</v>
      </c>
      <c r="G7" s="20">
        <f>Project!$D$10</f>
        <v>0</v>
      </c>
      <c r="H7" s="20" t="str">
        <f t="shared" ref="H7:H26" si="0">IF(B7="","",SUM(E7:G7))</f>
        <v/>
      </c>
      <c r="I7" s="20" t="str">
        <f>IF(H7="","",IF(H7&gt;79,"D",IF(H7&gt;64,"M", IF(H7&gt;49,"P",IF(H7&lt;50,"U")))))</f>
        <v/>
      </c>
      <c r="J7" s="23"/>
    </row>
    <row r="8" spans="1:10" ht="23.25" customHeight="1" x14ac:dyDescent="0.25">
      <c r="A8" s="24">
        <v>2</v>
      </c>
      <c r="B8" s="25" t="str">
        <f>IF(Learners!C12="","",Learners!C12)</f>
        <v/>
      </c>
      <c r="C8" s="25" t="str">
        <f>IF(Learners!B12="","",Learners!B12)</f>
        <v/>
      </c>
      <c r="D8" s="24" t="str">
        <f>IF(Learners!D12="","",Learners!D12)</f>
        <v/>
      </c>
      <c r="E8" s="24">
        <f>'Collection of Work '!$E$11</f>
        <v>0</v>
      </c>
      <c r="F8" s="24">
        <f>'Learner Record'!$E$8</f>
        <v>0</v>
      </c>
      <c r="G8" s="24">
        <f>Project!$E$10</f>
        <v>0</v>
      </c>
      <c r="H8" s="24" t="str">
        <f t="shared" si="0"/>
        <v/>
      </c>
      <c r="I8" s="19" t="str">
        <f t="shared" ref="I8:I26" si="1">IF(H8="","",IF(H8&gt;79,"D",IF(H8&gt;64,"M", IF(H8&gt;49,"P",IF(H8&lt;50,"U")))))</f>
        <v/>
      </c>
      <c r="J8" s="26"/>
    </row>
    <row r="9" spans="1:10" ht="23.25" customHeight="1" x14ac:dyDescent="0.25">
      <c r="A9" s="20">
        <v>3</v>
      </c>
      <c r="B9" s="22" t="str">
        <f>IF(Learners!C13="","",Learners!C13)</f>
        <v/>
      </c>
      <c r="C9" s="22" t="str">
        <f>IF(Learners!B13="","",Learners!B13)</f>
        <v/>
      </c>
      <c r="D9" s="20" t="str">
        <f>IF(Learners!D13="","",Learners!D13)</f>
        <v/>
      </c>
      <c r="E9" s="20">
        <f>'Collection of Work '!$F$11</f>
        <v>0</v>
      </c>
      <c r="F9" s="20">
        <f>'Learner Record'!$F$8</f>
        <v>0</v>
      </c>
      <c r="G9" s="20">
        <f>Project!$F$10</f>
        <v>0</v>
      </c>
      <c r="H9" s="20" t="str">
        <f t="shared" si="0"/>
        <v/>
      </c>
      <c r="I9" s="20" t="str">
        <f t="shared" si="1"/>
        <v/>
      </c>
      <c r="J9" s="23"/>
    </row>
    <row r="10" spans="1:10" ht="23.25" customHeight="1" x14ac:dyDescent="0.25">
      <c r="A10" s="24">
        <v>4</v>
      </c>
      <c r="B10" s="25" t="str">
        <f>IF(Learners!C14="","",Learners!C14)</f>
        <v/>
      </c>
      <c r="C10" s="25" t="str">
        <f>IF(Learners!B14="","",Learners!B14)</f>
        <v/>
      </c>
      <c r="D10" s="24" t="str">
        <f>IF(Learners!D14="","",Learners!D14)</f>
        <v/>
      </c>
      <c r="E10" s="24">
        <f>'Collection of Work '!$G$11</f>
        <v>0</v>
      </c>
      <c r="F10" s="24">
        <f>'Learner Record'!$G$8</f>
        <v>0</v>
      </c>
      <c r="G10" s="24">
        <f>Project!$G$10</f>
        <v>0</v>
      </c>
      <c r="H10" s="24" t="str">
        <f t="shared" si="0"/>
        <v/>
      </c>
      <c r="I10" s="19" t="str">
        <f t="shared" si="1"/>
        <v/>
      </c>
      <c r="J10" s="26"/>
    </row>
    <row r="11" spans="1:10" ht="23.25" customHeight="1" x14ac:dyDescent="0.25">
      <c r="A11" s="20">
        <v>5</v>
      </c>
      <c r="B11" s="22" t="str">
        <f>IF(Learners!C15="","",Learners!C15)</f>
        <v/>
      </c>
      <c r="C11" s="22" t="str">
        <f>IF(Learners!B15="","",Learners!B15)</f>
        <v/>
      </c>
      <c r="D11" s="20" t="str">
        <f>IF(Learners!D15="","",Learners!D15)</f>
        <v/>
      </c>
      <c r="E11" s="20">
        <f>'Collection of Work '!$H$11</f>
        <v>0</v>
      </c>
      <c r="F11" s="20">
        <f>'Learner Record'!$H$8</f>
        <v>0</v>
      </c>
      <c r="G11" s="20">
        <f>Project!$H$10</f>
        <v>0</v>
      </c>
      <c r="H11" s="20" t="str">
        <f t="shared" si="0"/>
        <v/>
      </c>
      <c r="I11" s="20" t="str">
        <f t="shared" si="1"/>
        <v/>
      </c>
      <c r="J11" s="23"/>
    </row>
    <row r="12" spans="1:10" ht="23.25" customHeight="1" x14ac:dyDescent="0.25">
      <c r="A12" s="24">
        <v>6</v>
      </c>
      <c r="B12" s="25" t="str">
        <f>IF(Learners!C16="","",Learners!C16)</f>
        <v/>
      </c>
      <c r="C12" s="25" t="str">
        <f>IF(Learners!B16="","",Learners!B16)</f>
        <v/>
      </c>
      <c r="D12" s="24" t="str">
        <f>IF(Learners!D16="","",Learners!D16)</f>
        <v/>
      </c>
      <c r="E12" s="24">
        <f>'Collection of Work '!$I$11</f>
        <v>0</v>
      </c>
      <c r="F12" s="24">
        <f>'Learner Record'!$I$8</f>
        <v>0</v>
      </c>
      <c r="G12" s="24">
        <f>Project!$I$10</f>
        <v>0</v>
      </c>
      <c r="H12" s="24" t="str">
        <f t="shared" si="0"/>
        <v/>
      </c>
      <c r="I12" s="19" t="str">
        <f t="shared" si="1"/>
        <v/>
      </c>
      <c r="J12" s="26"/>
    </row>
    <row r="13" spans="1:10" ht="23.25" customHeight="1" x14ac:dyDescent="0.25">
      <c r="A13" s="20">
        <v>7</v>
      </c>
      <c r="B13" s="22" t="str">
        <f>IF(Learners!C17="","",Learners!C17)</f>
        <v/>
      </c>
      <c r="C13" s="22" t="str">
        <f>IF(Learners!B17="","",Learners!B17)</f>
        <v/>
      </c>
      <c r="D13" s="20" t="str">
        <f>IF(Learners!D17="","",Learners!D17)</f>
        <v/>
      </c>
      <c r="E13" s="20">
        <f>'Collection of Work '!$J$11</f>
        <v>0</v>
      </c>
      <c r="F13" s="20">
        <f>'Learner Record'!$J$8</f>
        <v>0</v>
      </c>
      <c r="G13" s="20">
        <f>Project!$J$10</f>
        <v>0</v>
      </c>
      <c r="H13" s="20" t="str">
        <f t="shared" si="0"/>
        <v/>
      </c>
      <c r="I13" s="20" t="str">
        <f t="shared" si="1"/>
        <v/>
      </c>
      <c r="J13" s="23"/>
    </row>
    <row r="14" spans="1:10" ht="23.25" customHeight="1" x14ac:dyDescent="0.25">
      <c r="A14" s="24">
        <v>8</v>
      </c>
      <c r="B14" s="25" t="str">
        <f>IF(Learners!C18="","",Learners!C18)</f>
        <v/>
      </c>
      <c r="C14" s="25" t="str">
        <f>IF(Learners!B18="","",Learners!B18)</f>
        <v/>
      </c>
      <c r="D14" s="24" t="str">
        <f>IF(Learners!D18="","",Learners!D18)</f>
        <v/>
      </c>
      <c r="E14" s="24">
        <f>'Collection of Work '!$K$11</f>
        <v>0</v>
      </c>
      <c r="F14" s="24">
        <f>'Learner Record'!$K$8</f>
        <v>0</v>
      </c>
      <c r="G14" s="24">
        <f>Project!$K$10</f>
        <v>0</v>
      </c>
      <c r="H14" s="24" t="str">
        <f t="shared" si="0"/>
        <v/>
      </c>
      <c r="I14" s="19" t="str">
        <f t="shared" si="1"/>
        <v/>
      </c>
      <c r="J14" s="26"/>
    </row>
    <row r="15" spans="1:10" ht="23.25" customHeight="1" x14ac:dyDescent="0.25">
      <c r="A15" s="20">
        <v>9</v>
      </c>
      <c r="B15" s="22" t="str">
        <f>IF(Learners!C19="","",Learners!C19)</f>
        <v/>
      </c>
      <c r="C15" s="22" t="str">
        <f>IF(Learners!B19="","",Learners!B19)</f>
        <v/>
      </c>
      <c r="D15" s="20" t="str">
        <f>IF(Learners!D19="","",Learners!D19)</f>
        <v/>
      </c>
      <c r="E15" s="20">
        <f>'Collection of Work '!$L$11</f>
        <v>0</v>
      </c>
      <c r="F15" s="20">
        <f>'Learner Record'!$L$8</f>
        <v>0</v>
      </c>
      <c r="G15" s="20">
        <f>Project!$L$10</f>
        <v>0</v>
      </c>
      <c r="H15" s="20" t="str">
        <f t="shared" si="0"/>
        <v/>
      </c>
      <c r="I15" s="20" t="str">
        <f t="shared" si="1"/>
        <v/>
      </c>
      <c r="J15" s="23"/>
    </row>
    <row r="16" spans="1:10" ht="23.25" customHeight="1" x14ac:dyDescent="0.25">
      <c r="A16" s="24">
        <v>10</v>
      </c>
      <c r="B16" s="25" t="str">
        <f>IF(Learners!C20="","",Learners!C20)</f>
        <v/>
      </c>
      <c r="C16" s="25" t="str">
        <f>IF(Learners!B20="","",Learners!B20)</f>
        <v/>
      </c>
      <c r="D16" s="24" t="str">
        <f>IF(Learners!D20="","",Learners!D20)</f>
        <v/>
      </c>
      <c r="E16" s="24">
        <f>'Collection of Work '!$M$11</f>
        <v>0</v>
      </c>
      <c r="F16" s="24">
        <f>'Learner Record'!$M$8</f>
        <v>0</v>
      </c>
      <c r="G16" s="24">
        <f>Project!$M$10</f>
        <v>0</v>
      </c>
      <c r="H16" s="24" t="str">
        <f t="shared" si="0"/>
        <v/>
      </c>
      <c r="I16" s="19" t="str">
        <f t="shared" si="1"/>
        <v/>
      </c>
      <c r="J16" s="26"/>
    </row>
    <row r="17" spans="1:10" ht="23.25" customHeight="1" x14ac:dyDescent="0.25">
      <c r="A17" s="20">
        <v>11</v>
      </c>
      <c r="B17" s="22" t="str">
        <f>IF(Learners!C21="","",Learners!C21)</f>
        <v/>
      </c>
      <c r="C17" s="22" t="str">
        <f>IF(Learners!B21="","",Learners!B21)</f>
        <v/>
      </c>
      <c r="D17" s="20" t="str">
        <f>IF(Learners!D21="","",Learners!D21)</f>
        <v/>
      </c>
      <c r="E17" s="20">
        <f>'Collection of Work '!$N$11</f>
        <v>0</v>
      </c>
      <c r="F17" s="20">
        <f>'Learner Record'!$N$8</f>
        <v>0</v>
      </c>
      <c r="G17" s="20">
        <f>Project!$N$10</f>
        <v>0</v>
      </c>
      <c r="H17" s="20" t="str">
        <f t="shared" si="0"/>
        <v/>
      </c>
      <c r="I17" s="20" t="str">
        <f t="shared" si="1"/>
        <v/>
      </c>
      <c r="J17" s="23"/>
    </row>
    <row r="18" spans="1:10" ht="23.25" customHeight="1" x14ac:dyDescent="0.25">
      <c r="A18" s="24">
        <v>12</v>
      </c>
      <c r="B18" s="25" t="str">
        <f>IF(Learners!C22="","",Learners!C22)</f>
        <v/>
      </c>
      <c r="C18" s="25" t="str">
        <f>IF(Learners!B22="","",Learners!B22)</f>
        <v/>
      </c>
      <c r="D18" s="24" t="str">
        <f>IF(Learners!D22="","",Learners!D22)</f>
        <v/>
      </c>
      <c r="E18" s="24">
        <f>'Collection of Work '!$O$11</f>
        <v>0</v>
      </c>
      <c r="F18" s="24">
        <f>'Learner Record'!$O$8</f>
        <v>0</v>
      </c>
      <c r="G18" s="24">
        <f>Project!$O$10</f>
        <v>0</v>
      </c>
      <c r="H18" s="24" t="str">
        <f t="shared" si="0"/>
        <v/>
      </c>
      <c r="I18" s="19" t="str">
        <f t="shared" si="1"/>
        <v/>
      </c>
      <c r="J18" s="26"/>
    </row>
    <row r="19" spans="1:10" ht="23.25" customHeight="1" x14ac:dyDescent="0.25">
      <c r="A19" s="20">
        <v>13</v>
      </c>
      <c r="B19" s="22" t="str">
        <f>IF(Learners!C23="","",Learners!C23)</f>
        <v/>
      </c>
      <c r="C19" s="22" t="str">
        <f>IF(Learners!B23="","",Learners!B23)</f>
        <v/>
      </c>
      <c r="D19" s="20" t="str">
        <f>IF(Learners!D23="","",Learners!D23)</f>
        <v/>
      </c>
      <c r="E19" s="20">
        <f>'Collection of Work '!$P$11</f>
        <v>0</v>
      </c>
      <c r="F19" s="20">
        <f>'Learner Record'!$P$8</f>
        <v>0</v>
      </c>
      <c r="G19" s="20">
        <f>Project!$P$10</f>
        <v>0</v>
      </c>
      <c r="H19" s="20" t="str">
        <f t="shared" si="0"/>
        <v/>
      </c>
      <c r="I19" s="20" t="str">
        <f t="shared" si="1"/>
        <v/>
      </c>
      <c r="J19" s="23"/>
    </row>
    <row r="20" spans="1:10" ht="23.25" customHeight="1" x14ac:dyDescent="0.25">
      <c r="A20" s="24">
        <v>14</v>
      </c>
      <c r="B20" s="25" t="str">
        <f>IF(Learners!C24="","",Learners!C24)</f>
        <v/>
      </c>
      <c r="C20" s="25" t="str">
        <f>IF(Learners!B24="","",Learners!B24)</f>
        <v/>
      </c>
      <c r="D20" s="24" t="str">
        <f>IF(Learners!D24="","",Learners!D24)</f>
        <v/>
      </c>
      <c r="E20" s="24">
        <f>'Collection of Work '!$Q$11</f>
        <v>0</v>
      </c>
      <c r="F20" s="24">
        <f>'Learner Record'!$Q$8</f>
        <v>0</v>
      </c>
      <c r="G20" s="24">
        <f>Project!$Q$10</f>
        <v>0</v>
      </c>
      <c r="H20" s="24" t="str">
        <f t="shared" si="0"/>
        <v/>
      </c>
      <c r="I20" s="19" t="str">
        <f t="shared" si="1"/>
        <v/>
      </c>
      <c r="J20" s="26"/>
    </row>
    <row r="21" spans="1:10" ht="23.25" customHeight="1" x14ac:dyDescent="0.25">
      <c r="A21" s="20">
        <v>15</v>
      </c>
      <c r="B21" s="22" t="str">
        <f>IF(Learners!C25="","",Learners!C25)</f>
        <v/>
      </c>
      <c r="C21" s="22" t="str">
        <f>IF(Learners!B25="","",Learners!B25)</f>
        <v/>
      </c>
      <c r="D21" s="20" t="str">
        <f>IF(Learners!D25="","",Learners!D25)</f>
        <v/>
      </c>
      <c r="E21" s="20">
        <f>'Collection of Work '!$R$11</f>
        <v>0</v>
      </c>
      <c r="F21" s="20">
        <f>'Learner Record'!$R$8</f>
        <v>0</v>
      </c>
      <c r="G21" s="20">
        <f>Project!$R$10</f>
        <v>0</v>
      </c>
      <c r="H21" s="20" t="str">
        <f t="shared" si="0"/>
        <v/>
      </c>
      <c r="I21" s="20" t="str">
        <f t="shared" si="1"/>
        <v/>
      </c>
      <c r="J21" s="23"/>
    </row>
    <row r="22" spans="1:10" ht="23.25" customHeight="1" x14ac:dyDescent="0.25">
      <c r="A22" s="24">
        <v>16</v>
      </c>
      <c r="B22" s="25" t="str">
        <f>IF(Learners!C26="","",Learners!C26)</f>
        <v/>
      </c>
      <c r="C22" s="25" t="str">
        <f>IF(Learners!B26="","",Learners!B26)</f>
        <v/>
      </c>
      <c r="D22" s="24" t="str">
        <f>IF(Learners!D26="","",Learners!D26)</f>
        <v/>
      </c>
      <c r="E22" s="24">
        <f>'Collection of Work '!$S$11</f>
        <v>0</v>
      </c>
      <c r="F22" s="24">
        <f>'Learner Record'!$S$8</f>
        <v>0</v>
      </c>
      <c r="G22" s="24">
        <f>Project!$S$10</f>
        <v>0</v>
      </c>
      <c r="H22" s="24" t="str">
        <f t="shared" si="0"/>
        <v/>
      </c>
      <c r="I22" s="19" t="str">
        <f t="shared" si="1"/>
        <v/>
      </c>
      <c r="J22" s="26"/>
    </row>
    <row r="23" spans="1:10" ht="23.25" customHeight="1" x14ac:dyDescent="0.25">
      <c r="A23" s="20">
        <v>17</v>
      </c>
      <c r="B23" s="22" t="str">
        <f>IF(Learners!C27="","",Learners!C27)</f>
        <v/>
      </c>
      <c r="C23" s="22" t="str">
        <f>IF(Learners!B27="","",Learners!B27)</f>
        <v/>
      </c>
      <c r="D23" s="20" t="str">
        <f>IF(Learners!D27="","",Learners!D27)</f>
        <v/>
      </c>
      <c r="E23" s="20">
        <f>'Collection of Work '!$T$11</f>
        <v>0</v>
      </c>
      <c r="F23" s="20">
        <f>'Learner Record'!$T$8</f>
        <v>0</v>
      </c>
      <c r="G23" s="20">
        <f>Project!$T$10</f>
        <v>0</v>
      </c>
      <c r="H23" s="20" t="str">
        <f t="shared" si="0"/>
        <v/>
      </c>
      <c r="I23" s="20" t="str">
        <f t="shared" si="1"/>
        <v/>
      </c>
      <c r="J23" s="23"/>
    </row>
    <row r="24" spans="1:10" ht="23.25" customHeight="1" x14ac:dyDescent="0.25">
      <c r="A24" s="24">
        <v>18</v>
      </c>
      <c r="B24" s="25" t="str">
        <f>IF(Learners!C28="","",Learners!C28)</f>
        <v/>
      </c>
      <c r="C24" s="25" t="str">
        <f>IF(Learners!B28="","",Learners!B28)</f>
        <v/>
      </c>
      <c r="D24" s="24" t="str">
        <f>IF(Learners!D28="","",Learners!D28)</f>
        <v/>
      </c>
      <c r="E24" s="24">
        <f>'Collection of Work '!$U$11</f>
        <v>0</v>
      </c>
      <c r="F24" s="24">
        <f>'Learner Record'!$U$8</f>
        <v>0</v>
      </c>
      <c r="G24" s="24">
        <f>Project!$U$10</f>
        <v>0</v>
      </c>
      <c r="H24" s="24" t="str">
        <f t="shared" si="0"/>
        <v/>
      </c>
      <c r="I24" s="19" t="str">
        <f t="shared" si="1"/>
        <v/>
      </c>
      <c r="J24" s="26"/>
    </row>
    <row r="25" spans="1:10" ht="23.25" customHeight="1" x14ac:dyDescent="0.25">
      <c r="A25" s="20">
        <v>19</v>
      </c>
      <c r="B25" s="22" t="str">
        <f>IF(Learners!C29="","",Learners!C29)</f>
        <v/>
      </c>
      <c r="C25" s="22" t="str">
        <f>IF(Learners!B29="","",Learners!B29)</f>
        <v/>
      </c>
      <c r="D25" s="20" t="str">
        <f>IF(Learners!D29="","",Learners!D29)</f>
        <v/>
      </c>
      <c r="E25" s="20">
        <f>'Collection of Work '!$V$11</f>
        <v>0</v>
      </c>
      <c r="F25" s="20">
        <f>'Learner Record'!$V$8</f>
        <v>0</v>
      </c>
      <c r="G25" s="20">
        <f>Project!$V$10</f>
        <v>0</v>
      </c>
      <c r="H25" s="20" t="str">
        <f t="shared" si="0"/>
        <v/>
      </c>
      <c r="I25" s="20" t="str">
        <f t="shared" si="1"/>
        <v/>
      </c>
      <c r="J25" s="23"/>
    </row>
    <row r="26" spans="1:10" ht="23.25" customHeight="1" x14ac:dyDescent="0.25">
      <c r="A26" s="24">
        <v>20</v>
      </c>
      <c r="B26" s="25" t="str">
        <f>IF(Learners!C30="","",Learners!C30)</f>
        <v/>
      </c>
      <c r="C26" s="25" t="str">
        <f>IF(Learners!B30="","",Learners!B30)</f>
        <v/>
      </c>
      <c r="D26" s="24" t="str">
        <f>IF(Learners!D30="","",Learners!D30)</f>
        <v/>
      </c>
      <c r="E26" s="24">
        <f>'Collection of Work '!$W$11</f>
        <v>0</v>
      </c>
      <c r="F26" s="24">
        <f>'Learner Record'!$W$8</f>
        <v>0</v>
      </c>
      <c r="G26" s="24">
        <f>Project!$W$10</f>
        <v>0</v>
      </c>
      <c r="H26" s="24" t="str">
        <f t="shared" si="0"/>
        <v/>
      </c>
      <c r="I26" s="19" t="str">
        <f t="shared" si="1"/>
        <v/>
      </c>
      <c r="J26" s="26"/>
    </row>
    <row r="27" spans="1:10" x14ac:dyDescent="0.25">
      <c r="J27" s="18"/>
    </row>
    <row r="28" spans="1:10" ht="29.25" customHeight="1" x14ac:dyDescent="0.25">
      <c r="A28" s="44" t="s">
        <v>27</v>
      </c>
      <c r="B28" s="45"/>
      <c r="C28" s="45"/>
      <c r="D28" s="45"/>
      <c r="E28" s="45"/>
      <c r="F28" s="45"/>
      <c r="G28" s="45"/>
      <c r="H28" s="45"/>
      <c r="I28" s="45"/>
      <c r="J28" s="45"/>
    </row>
    <row r="29" spans="1:10" ht="30" customHeight="1" x14ac:dyDescent="0.25">
      <c r="A29" s="37" t="s">
        <v>28</v>
      </c>
      <c r="B29" s="38"/>
      <c r="C29" s="38"/>
      <c r="D29" s="38"/>
      <c r="E29" s="38"/>
      <c r="F29" s="38"/>
      <c r="G29" s="38"/>
      <c r="H29" s="38"/>
      <c r="I29" s="38"/>
      <c r="J29" s="38"/>
    </row>
    <row r="30" spans="1:10" x14ac:dyDescent="0.25">
      <c r="B30" s="7"/>
    </row>
  </sheetData>
  <sheetProtection algorithmName="SHA-512" hashValue="kedCKtKGSGLOKO+WNvmQQcjcPH85XwQ4CZvDLgLS+VpNNVhsWZL+PeuutpS2JFM96dUz7Tf1xo8ERHWYQ48cmQ==" saltValue="QGdudT6M8QGfbblzeLgz+g==" spinCount="100000" sheet="1" objects="1" scenarios="1" selectLockedCells="1"/>
  <mergeCells count="2">
    <mergeCell ref="A28:J28"/>
    <mergeCell ref="A29:J29"/>
  </mergeCells>
  <conditionalFormatting sqref="I7:I26">
    <cfRule type="expression" dxfId="14"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8a304dd5-7e6f-40be-acfb-5410e2b167fb"/>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80ce844a-3414-47bc-be42-35076de086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 </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2020-10-13T14:36:07Z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