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995" windowHeight="11655" activeTab="4"/>
  </bookViews>
  <sheets>
    <sheet name="Learners" sheetId="1" r:id="rId1"/>
    <sheet name="Collection of Work" sheetId="2" r:id="rId2"/>
    <sheet name="Learner Record" sheetId="5" r:id="rId3"/>
    <sheet name="Project" sheetId="4"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4" l="1"/>
  <c r="W9" i="4" l="1"/>
  <c r="G26" i="6" s="1"/>
  <c r="V9" i="4"/>
  <c r="G25" i="6" s="1"/>
  <c r="U9" i="4"/>
  <c r="G24" i="6" s="1"/>
  <c r="T9" i="4"/>
  <c r="G23" i="6" s="1"/>
  <c r="S9" i="4"/>
  <c r="G22" i="6" s="1"/>
  <c r="R9" i="4"/>
  <c r="G21" i="6" s="1"/>
  <c r="Q9" i="4"/>
  <c r="G20" i="6" s="1"/>
  <c r="P9" i="4"/>
  <c r="G19" i="6" s="1"/>
  <c r="O9" i="4"/>
  <c r="G18" i="6" s="1"/>
  <c r="N9" i="4"/>
  <c r="G17" i="6" s="1"/>
  <c r="M9" i="4"/>
  <c r="G16" i="6" s="1"/>
  <c r="L9" i="4"/>
  <c r="G15" i="6" s="1"/>
  <c r="K9" i="4"/>
  <c r="G14" i="6" s="1"/>
  <c r="J9" i="4"/>
  <c r="G13" i="6" s="1"/>
  <c r="I9" i="4"/>
  <c r="G12" i="6" s="1"/>
  <c r="H9" i="4"/>
  <c r="G11" i="6" s="1"/>
  <c r="G9" i="4"/>
  <c r="G10" i="6" s="1"/>
  <c r="F9" i="4"/>
  <c r="G9" i="6" s="1"/>
  <c r="E9" i="4"/>
  <c r="G8" i="6" s="1"/>
  <c r="D9" i="4"/>
  <c r="G7" i="6" s="1"/>
  <c r="W2" i="4"/>
  <c r="V2" i="4"/>
  <c r="U2" i="4"/>
  <c r="T2" i="4"/>
  <c r="S2" i="4"/>
  <c r="R2" i="4"/>
  <c r="Q2" i="4"/>
  <c r="P2" i="4"/>
  <c r="O2" i="4"/>
  <c r="N2" i="4"/>
  <c r="M2" i="4"/>
  <c r="L2" i="4"/>
  <c r="K2" i="4"/>
  <c r="J2" i="4"/>
  <c r="I2" i="4"/>
  <c r="H2" i="4"/>
  <c r="G2" i="4"/>
  <c r="F2" i="4"/>
  <c r="E2" i="4"/>
  <c r="D2" i="4"/>
  <c r="A1" i="4"/>
  <c r="W8" i="5"/>
  <c r="F26" i="6" s="1"/>
  <c r="V8" i="5"/>
  <c r="F25" i="6" s="1"/>
  <c r="U8" i="5"/>
  <c r="F24" i="6" s="1"/>
  <c r="T8" i="5"/>
  <c r="F23" i="6" s="1"/>
  <c r="S8" i="5"/>
  <c r="F22" i="6" s="1"/>
  <c r="R8" i="5"/>
  <c r="F21" i="6" s="1"/>
  <c r="Q8" i="5"/>
  <c r="F20" i="6" s="1"/>
  <c r="P8" i="5"/>
  <c r="F19" i="6" s="1"/>
  <c r="O8" i="5"/>
  <c r="F18" i="6" s="1"/>
  <c r="N8" i="5"/>
  <c r="F17" i="6" s="1"/>
  <c r="M8" i="5"/>
  <c r="F16" i="6" s="1"/>
  <c r="L8" i="5"/>
  <c r="F15" i="6" s="1"/>
  <c r="K8" i="5"/>
  <c r="F14" i="6" s="1"/>
  <c r="J8" i="5"/>
  <c r="F13" i="6" s="1"/>
  <c r="I8" i="5"/>
  <c r="F12" i="6" s="1"/>
  <c r="H8" i="5"/>
  <c r="F11" i="6" s="1"/>
  <c r="G8" i="5"/>
  <c r="F10" i="6" s="1"/>
  <c r="F8" i="5"/>
  <c r="F9" i="6" s="1"/>
  <c r="E8" i="5"/>
  <c r="F8" i="6" s="1"/>
  <c r="D8" i="5"/>
  <c r="F7" i="6" s="1"/>
  <c r="C8" i="5"/>
  <c r="W2" i="5"/>
  <c r="V2" i="5"/>
  <c r="U2" i="5"/>
  <c r="T2" i="5"/>
  <c r="S2" i="5"/>
  <c r="R2" i="5"/>
  <c r="Q2" i="5"/>
  <c r="P2" i="5"/>
  <c r="O2" i="5"/>
  <c r="N2" i="5"/>
  <c r="M2" i="5"/>
  <c r="L2" i="5"/>
  <c r="K2" i="5"/>
  <c r="J2" i="5"/>
  <c r="I2" i="5"/>
  <c r="H2" i="5"/>
  <c r="G2" i="5"/>
  <c r="F2" i="5"/>
  <c r="E2" i="5"/>
  <c r="D2" i="5"/>
  <c r="A1" i="5"/>
  <c r="W9" i="2" l="1"/>
  <c r="E26" i="6" s="1"/>
  <c r="V9" i="2"/>
  <c r="E25" i="6" s="1"/>
  <c r="U9" i="2"/>
  <c r="E24" i="6" s="1"/>
  <c r="T9" i="2"/>
  <c r="E23" i="6" s="1"/>
  <c r="S9" i="2"/>
  <c r="E22" i="6" s="1"/>
  <c r="R9" i="2"/>
  <c r="E21" i="6" s="1"/>
  <c r="Q9" i="2"/>
  <c r="E20" i="6" s="1"/>
  <c r="P9" i="2"/>
  <c r="E19" i="6" s="1"/>
  <c r="O9" i="2"/>
  <c r="E18" i="6" s="1"/>
  <c r="N9" i="2"/>
  <c r="E17" i="6" s="1"/>
  <c r="M9" i="2"/>
  <c r="E16" i="6" s="1"/>
  <c r="L9" i="2"/>
  <c r="E15" i="6" s="1"/>
  <c r="K9" i="2"/>
  <c r="E14" i="6" s="1"/>
  <c r="J9" i="2"/>
  <c r="E13" i="6" s="1"/>
  <c r="I9" i="2"/>
  <c r="E12" i="6" s="1"/>
  <c r="H9" i="2"/>
  <c r="E11" i="6" s="1"/>
  <c r="G9" i="2"/>
  <c r="E10" i="6" s="1"/>
  <c r="F9" i="2"/>
  <c r="E9" i="6" s="1"/>
  <c r="E9" i="2"/>
  <c r="E8" i="6" s="1"/>
  <c r="D9" i="2"/>
  <c r="E7" i="6" s="1"/>
  <c r="C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<sst xmlns="http://schemas.openxmlformats.org/spreadsheetml/2006/main" count="60" uniqueCount="39">
  <si>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</si>
  <si>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</si>
  <si>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</si>
  <si>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</si>
  <si>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</si>
  <si>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</si>
  <si>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</si>
  <si>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</si>
  <si>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</si>
  <si>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</si>
  <si>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</si>
  <si>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</si>
  <si>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</si>
  <si>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HEADING 1</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</si>
  <si>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</si>
  <si>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</si>
  <si>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</si>
  <si>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</si>
  <si>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</si>
  <si>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</si>
  <si>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</si>
  <si>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</si>
  <si>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</si>
  <si>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</si>
  <si>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</si>
  <si>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</si>
  <si>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</si>
  <si>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</si>
  <si>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</si>
  <si>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</si>
  <si>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5N1270 Digital Photography</t>
  </si>
  <si>
    <t>Collection of Work 40%</t>
  </si>
  <si>
    <r>
      <t xml:space="preserve"> 
</t>
    </r>
    <r>
      <rPr>
        <b/>
        <sz val="12"/>
        <color theme="1"/>
        <rFont val="Calibri"/>
        <family val="2"/>
        <scheme val="minor"/>
      </rPr>
      <t xml:space="preserve">Collection of Work </t>
    </r>
    <r>
      <rPr>
        <sz val="12"/>
        <color theme="1"/>
        <rFont val="Calibri"/>
        <family val="2"/>
        <scheme val="minor"/>
      </rPr>
      <t xml:space="preserve">
</t>
    </r>
    <r>
      <rPr>
        <b/>
        <sz val="12"/>
        <color theme="1"/>
        <rFont val="Calibri"/>
        <family val="2"/>
        <scheme val="minor"/>
      </rPr>
      <t xml:space="preserve">Exploration of Themes </t>
    </r>
    <r>
      <rPr>
        <sz val="12"/>
        <color theme="1"/>
        <rFont val="Calibri"/>
        <family val="2"/>
        <scheme val="minor"/>
      </rPr>
      <t xml:space="preserve">
•  Selection of photographs appropriate to themes. 
•  Effective choice of subject matter within confines of the theme. 
</t>
    </r>
    <r>
      <rPr>
        <b/>
        <sz val="12"/>
        <color theme="1"/>
        <rFont val="Calibri"/>
        <family val="2"/>
        <scheme val="minor"/>
      </rPr>
      <t xml:space="preserve">Camerawork  </t>
    </r>
    <r>
      <rPr>
        <sz val="12"/>
        <color theme="1"/>
        <rFont val="Calibri"/>
        <family val="2"/>
        <scheme val="minor"/>
      </rPr>
      <t xml:space="preserve">
•  Technically proficient and effective use of camera features. 
•  Good photographic composition. 
• Understanding and use of digital camera features.  </t>
    </r>
  </si>
  <si>
    <t>Learner Record 30%</t>
  </si>
  <si>
    <t>Project 30%</t>
  </si>
  <si>
    <r>
      <t xml:space="preserve"> 
</t>
    </r>
    <r>
      <rPr>
        <b/>
        <sz val="12"/>
        <color theme="1"/>
        <rFont val="Calibri"/>
        <family val="2"/>
        <scheme val="minor"/>
      </rPr>
      <t xml:space="preserve">Mastery of Tools and Techniques </t>
    </r>
    <r>
      <rPr>
        <sz val="12"/>
        <color theme="1"/>
        <rFont val="Calibri"/>
        <family val="2"/>
        <scheme val="minor"/>
      </rPr>
      <t xml:space="preserve">
•  Camerawork technically proficient. 
•  Good photographic composition. 
•  Digital adjustment techniques enhance product and  appropriate to theme. 
•  Photographs printed to an acceptable standard. </t>
    </r>
  </si>
  <si>
    <r>
      <t xml:space="preserve"> 
</t>
    </r>
    <r>
      <rPr>
        <b/>
        <sz val="12"/>
        <color theme="1"/>
        <rFont val="Calibri"/>
        <family val="2"/>
        <scheme val="minor"/>
      </rPr>
      <t xml:space="preserve">Digital post production </t>
    </r>
    <r>
      <rPr>
        <sz val="12"/>
        <color theme="1"/>
        <rFont val="Calibri"/>
        <family val="2"/>
        <scheme val="minor"/>
      </rPr>
      <t xml:space="preserve">
•  Files correctly stored and transferred in all formats and media. 
•  Software correctly used to make relevant tonal and colour  adjustments. 
•  Digital images correctly tagged for printing. 
</t>
    </r>
    <r>
      <rPr>
        <b/>
        <sz val="12"/>
        <color theme="1"/>
        <rFont val="Calibri"/>
        <family val="2"/>
        <scheme val="minor"/>
      </rPr>
      <t xml:space="preserve">Presentation  </t>
    </r>
    <r>
      <rPr>
        <sz val="12"/>
        <color theme="1"/>
        <rFont val="Calibri"/>
        <family val="2"/>
        <scheme val="minor"/>
      </rPr>
      <t xml:space="preserve">
•  Photographs printed to an acceptable standard. </t>
    </r>
  </si>
  <si>
    <r>
      <rPr>
        <b/>
        <sz val="12"/>
        <color theme="1"/>
        <rFont val="Calibri"/>
        <family val="2"/>
        <scheme val="minor"/>
      </rPr>
      <t xml:space="preserve">Learner Record </t>
    </r>
    <r>
      <rPr>
        <sz val="12"/>
        <color theme="1"/>
        <rFont val="Calibri"/>
        <family val="2"/>
        <scheme val="minor"/>
      </rPr>
      <t xml:space="preserve">
•  Interpretation of brief requirements.  
•  Analysis and reviews of undertaken assignments and project. 
•  Reference to other photographers work.  
•  Documentation of development of each project or assignment  undertaken.  
•  Organisation and presentation of records. </t>
    </r>
  </si>
  <si>
    <r>
      <rPr>
        <b/>
        <sz val="12"/>
        <color theme="1"/>
        <rFont val="Calibri"/>
        <family val="2"/>
        <scheme val="minor"/>
      </rPr>
      <t xml:space="preserve">Visual Theme </t>
    </r>
    <r>
      <rPr>
        <sz val="12"/>
        <color theme="1"/>
        <rFont val="Calibri"/>
        <family val="2"/>
        <scheme val="minor"/>
      </rPr>
      <t xml:space="preserve">
• Full, creative exploration of theme. 
• Choice of subject matter effective within confines of the theme. 
• Clear indication of personal interest arising from exploration. 
• Images selected to clearly express theme and concern. 
• Clear sequencing/structuring of visual images to support ideas to be expressed.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</si>
</sst>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4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vertical="center"/>
    </xf>
    <xf numFmtId="0" fontId="11" fillId="0" borderId="2" xfId="0" applyFont="1" applyBorder="1" applyAlignment="1">
      <alignment vertical="top" wrapText="1"/>
    </xf>
    <xf numFmtId="0" fontId="0" fillId="0" borderId="8" xfId="0" applyBorder="1" applyAlignment="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cellXfs>
  <cellStyles count="1">
    <cellStyle name="Normal" xfId="0" builtinId="0"/>
  </cellStyles>
  <dxfs count="108">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24" sqref="C24"/>
    </sheetView>
  </sheetViews>
  <sheetFormatPr defaultRowHeight="15" x14ac:dyDescent="0.25"/>
  <cols>
    <col min="2" max="2" width="22" customWidth="1"/>
    <col min="3" max="3" width="16.7109375" customWidth="1"/>
    <col min="4" max="4" width="16.28515625" customWidth="1"/>
  </cols>
  <sheetData>
    <row r="1" spans="1:4" ht="18.75" x14ac:dyDescent="0.3">
      <c r="A1" s="2" t="s">
        <v>30</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dBjZSXvJAq/yWw15tXY8lHNQ95CGVX6XLSX+1o1FztUOOo2GcD7sTurS8g2ZI3tMx5IzAvuvDMJq+ARXYVhueg==" saltValue="j6YsBBY+0TeGGwwS/rc/u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2"/>
  <sheetViews>
    <sheetView workbookViewId="0">
      <pane xSplit="2" ySplit="5" topLeftCell="C6" activePane="bottomRight" state="frozen"/>
      <selection pane="topRight" activeCell="C1" sqref="C1"/>
      <selection pane="bottomLeft" activeCell="A6" sqref="A6"/>
      <selection pane="bottomRight" activeCell="E7" sqref="E7"/>
    </sheetView>
  </sheetViews>
  <sheetFormatPr defaultRowHeight="15" x14ac:dyDescent="0.25"/>
  <cols>
    <col min="1" max="1" width="6.140625" customWidth="1"/>
    <col min="2" max="2" width="71.140625" customWidth="1"/>
    <col min="4" max="23" width="6" customWidth="1"/>
  </cols>
  <sheetData>
    <row r="1" spans="1:23" ht="18.75" x14ac:dyDescent="0.3">
      <c r="A1" s="2" t="str">
        <f>Learners!A1</f>
        <v>5N1270 Digital Photography</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31</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0" t="s">
        <v>11</v>
      </c>
      <c r="B5" s="11"/>
      <c r="C5" s="12" t="s">
        <v>12</v>
      </c>
      <c r="D5" s="33"/>
      <c r="E5" s="33"/>
      <c r="F5" s="33"/>
      <c r="G5" s="33"/>
      <c r="H5" s="33"/>
      <c r="I5" s="33"/>
      <c r="J5" s="33"/>
      <c r="K5" s="33"/>
      <c r="L5" s="33"/>
      <c r="M5" s="33"/>
      <c r="N5" s="33"/>
      <c r="O5" s="33"/>
      <c r="P5" s="33"/>
      <c r="Q5" s="33"/>
      <c r="R5" s="33"/>
      <c r="S5" s="33"/>
      <c r="T5" s="33"/>
      <c r="U5" s="33"/>
      <c r="V5" s="33"/>
      <c r="W5" s="33"/>
    </row>
    <row r="6" spans="1:23" s="42" customFormat="1" x14ac:dyDescent="0.25">
      <c r="A6" s="38" t="s">
        <v>13</v>
      </c>
      <c r="B6" s="39"/>
      <c r="C6" s="40"/>
      <c r="D6" s="41"/>
      <c r="E6" s="41"/>
      <c r="F6" s="41"/>
      <c r="G6" s="41"/>
      <c r="H6" s="41"/>
      <c r="I6" s="41"/>
      <c r="J6" s="41"/>
      <c r="K6" s="41"/>
      <c r="L6" s="41"/>
      <c r="M6" s="41"/>
      <c r="N6" s="41"/>
      <c r="O6" s="41"/>
      <c r="P6" s="41"/>
      <c r="Q6" s="41"/>
      <c r="R6" s="41"/>
      <c r="S6" s="41"/>
      <c r="T6" s="41"/>
      <c r="U6" s="41"/>
      <c r="V6" s="41"/>
      <c r="W6" s="41"/>
    </row>
    <row r="7" spans="1:23" ht="205.5" customHeight="1" x14ac:dyDescent="0.25">
      <c r="A7" s="21" t="s">
        <v>14</v>
      </c>
      <c r="B7" s="29" t="s">
        <v>32</v>
      </c>
      <c r="C7" s="28">
        <v>25</v>
      </c>
      <c r="D7" s="27"/>
      <c r="E7" s="27"/>
      <c r="F7" s="27"/>
      <c r="G7" s="27"/>
      <c r="H7" s="27"/>
      <c r="I7" s="27"/>
      <c r="J7" s="27"/>
      <c r="K7" s="27"/>
      <c r="L7" s="27"/>
      <c r="M7" s="27"/>
      <c r="N7" s="27"/>
      <c r="O7" s="27"/>
      <c r="P7" s="27"/>
      <c r="Q7" s="27"/>
      <c r="R7" s="27"/>
      <c r="S7" s="27"/>
      <c r="T7" s="27"/>
      <c r="U7" s="27"/>
      <c r="V7" s="27"/>
      <c r="W7" s="27"/>
    </row>
    <row r="8" spans="1:23" ht="126" x14ac:dyDescent="0.25">
      <c r="A8" s="21" t="s">
        <v>14</v>
      </c>
      <c r="B8" s="29" t="s">
        <v>36</v>
      </c>
      <c r="C8" s="28">
        <v>15</v>
      </c>
      <c r="D8" s="27"/>
      <c r="E8" s="27"/>
      <c r="F8" s="27"/>
      <c r="G8" s="27"/>
      <c r="H8" s="27"/>
      <c r="I8" s="27"/>
      <c r="J8" s="27"/>
      <c r="K8" s="27"/>
      <c r="L8" s="27"/>
      <c r="M8" s="27"/>
      <c r="N8" s="27"/>
      <c r="O8" s="27"/>
      <c r="P8" s="27"/>
      <c r="Q8" s="27"/>
      <c r="R8" s="27"/>
      <c r="S8" s="27"/>
      <c r="T8" s="27"/>
      <c r="U8" s="27"/>
      <c r="V8" s="27"/>
      <c r="W8" s="27"/>
    </row>
    <row r="9" spans="1:23" x14ac:dyDescent="0.25">
      <c r="A9" s="8" t="s">
        <v>15</v>
      </c>
      <c r="B9" s="8"/>
      <c r="C9" s="9">
        <f t="shared" ref="C9:W9" si="0">SUM(C6:C8)</f>
        <v>40</v>
      </c>
      <c r="D9" s="9">
        <f t="shared" si="0"/>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16</v>
      </c>
      <c r="B11" t="s">
        <v>17</v>
      </c>
    </row>
    <row r="12" spans="1:23" x14ac:dyDescent="0.25">
      <c r="B12" t="s">
        <v>18</v>
      </c>
    </row>
  </sheetData>
  <sheetProtection algorithmName="SHA-512" hashValue="DbPdxbzHXuFJNzYPYHMG7K2Luoh4NNlWHi7HuwH03oGZSW4X0NzeN4k/Sp+lSS0uZa4sp7LQxRgIvk00CS3l/A==" saltValue="DaDfPJ8+bO3DHaz1b4jZF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107" priority="408">
      <formula>D7&gt;$C7</formula>
    </cfRule>
  </conditionalFormatting>
  <conditionalFormatting sqref="D6">
    <cfRule type="expression" dxfId="87" priority="188">
      <formula>D6&gt;$C6</formula>
    </cfRule>
  </conditionalFormatting>
  <conditionalFormatting sqref="E6:W6">
    <cfRule type="expression" dxfId="86" priority="187">
      <formula>E6&gt;$C6</formula>
    </cfRule>
  </conditionalFormatting>
  <conditionalFormatting sqref="D8">
    <cfRule type="expression" dxfId="85" priority="168">
      <formula>D8&gt;$C8</formula>
    </cfRule>
  </conditionalFormatting>
  <conditionalFormatting sqref="E7:W7">
    <cfRule type="expression" dxfId="15" priority="3">
      <formula>E7&gt;$C7</formula>
    </cfRule>
  </conditionalFormatting>
  <conditionalFormatting sqref="E8:W8">
    <cfRule type="expression" dxfId="13" priority="1">
      <formula>E8&gt;$C8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1"/>
  <sheetViews>
    <sheetView workbookViewId="0">
      <pane xSplit="2" ySplit="5" topLeftCell="C6" activePane="bottomRight" state="frozen"/>
      <selection pane="topRight" activeCell="C1" sqref="C1"/>
      <selection pane="bottomLeft" activeCell="A6" sqref="A6"/>
      <selection pane="bottomRight" activeCell="F7" sqref="F7"/>
    </sheetView>
  </sheetViews>
  <sheetFormatPr defaultRowHeight="15" x14ac:dyDescent="0.25"/>
  <cols>
    <col min="1" max="1" width="6.140625" customWidth="1"/>
    <col min="2" max="2" width="74.7109375" customWidth="1"/>
    <col min="4" max="23" width="6" customWidth="1"/>
  </cols>
  <sheetData>
    <row r="1" spans="1:23" ht="18.75" x14ac:dyDescent="0.3">
      <c r="A1" s="2" t="str">
        <f>Learners!A1</f>
        <v>5N1270 Digital Photography</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33</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0" t="s">
        <v>11</v>
      </c>
      <c r="B5" s="11"/>
      <c r="C5" s="12" t="s">
        <v>12</v>
      </c>
      <c r="D5" s="33"/>
      <c r="E5" s="33"/>
      <c r="F5" s="33"/>
      <c r="G5" s="33"/>
      <c r="H5" s="33"/>
      <c r="I5" s="33"/>
      <c r="J5" s="33"/>
      <c r="K5" s="33"/>
      <c r="L5" s="33"/>
      <c r="M5" s="33"/>
      <c r="N5" s="33"/>
      <c r="O5" s="33"/>
      <c r="P5" s="33"/>
      <c r="Q5" s="33"/>
      <c r="R5" s="33"/>
      <c r="S5" s="33"/>
      <c r="T5" s="33"/>
      <c r="U5" s="33"/>
      <c r="V5" s="33"/>
      <c r="W5" s="33"/>
    </row>
    <row r="6" spans="1:23" s="42" customFormat="1" x14ac:dyDescent="0.25">
      <c r="A6" s="38" t="s">
        <v>13</v>
      </c>
      <c r="B6" s="39"/>
      <c r="C6" s="40"/>
      <c r="D6" s="41"/>
      <c r="E6" s="41"/>
      <c r="F6" s="41"/>
      <c r="G6" s="41"/>
      <c r="H6" s="41"/>
      <c r="I6" s="41"/>
      <c r="J6" s="41"/>
      <c r="K6" s="41"/>
      <c r="L6" s="41"/>
      <c r="M6" s="41"/>
      <c r="N6" s="41"/>
      <c r="O6" s="41"/>
      <c r="P6" s="41"/>
      <c r="Q6" s="41"/>
      <c r="R6" s="41"/>
      <c r="S6" s="41"/>
      <c r="T6" s="41"/>
      <c r="U6" s="41"/>
      <c r="V6" s="41"/>
      <c r="W6" s="41"/>
    </row>
    <row r="7" spans="1:23" ht="168" customHeight="1" x14ac:dyDescent="0.25">
      <c r="A7" s="21" t="s">
        <v>14</v>
      </c>
      <c r="B7" s="29" t="s">
        <v>37</v>
      </c>
      <c r="C7" s="30">
        <v>30</v>
      </c>
      <c r="D7" s="27"/>
      <c r="E7" s="27"/>
      <c r="F7" s="27"/>
      <c r="G7" s="27"/>
      <c r="H7" s="27"/>
      <c r="I7" s="27"/>
      <c r="J7" s="27"/>
      <c r="K7" s="27"/>
      <c r="L7" s="27"/>
      <c r="M7" s="27"/>
      <c r="N7" s="27"/>
      <c r="O7" s="27"/>
      <c r="P7" s="27"/>
      <c r="Q7" s="27"/>
      <c r="R7" s="27"/>
      <c r="S7" s="27"/>
      <c r="T7" s="27"/>
      <c r="U7" s="27"/>
      <c r="V7" s="27"/>
      <c r="W7" s="27"/>
    </row>
    <row r="8" spans="1:23" x14ac:dyDescent="0.25">
      <c r="A8" s="8" t="s">
        <v>15</v>
      </c>
      <c r="B8" s="8"/>
      <c r="C8" s="9">
        <f t="shared" ref="C8:W8" si="0">SUM(C6:C7)</f>
        <v>30</v>
      </c>
      <c r="D8" s="9">
        <f t="shared" si="0"/>
        <v>0</v>
      </c>
      <c r="E8" s="9">
        <f t="shared" si="0"/>
        <v>0</v>
      </c>
      <c r="F8" s="9">
        <f t="shared" si="0"/>
        <v>0</v>
      </c>
      <c r="G8" s="9">
        <f t="shared" si="0"/>
        <v>0</v>
      </c>
      <c r="H8" s="9">
        <f t="shared" si="0"/>
        <v>0</v>
      </c>
      <c r="I8" s="9">
        <f t="shared" si="0"/>
        <v>0</v>
      </c>
      <c r="J8" s="9">
        <f t="shared" si="0"/>
        <v>0</v>
      </c>
      <c r="K8" s="9">
        <f t="shared" si="0"/>
        <v>0</v>
      </c>
      <c r="L8" s="9">
        <f t="shared" si="0"/>
        <v>0</v>
      </c>
      <c r="M8" s="9">
        <f t="shared" si="0"/>
        <v>0</v>
      </c>
      <c r="N8" s="9">
        <f t="shared" si="0"/>
        <v>0</v>
      </c>
      <c r="O8" s="9">
        <f t="shared" si="0"/>
        <v>0</v>
      </c>
      <c r="P8" s="9">
        <f t="shared" si="0"/>
        <v>0</v>
      </c>
      <c r="Q8" s="9">
        <f t="shared" si="0"/>
        <v>0</v>
      </c>
      <c r="R8" s="9">
        <f t="shared" si="0"/>
        <v>0</v>
      </c>
      <c r="S8" s="9">
        <f t="shared" si="0"/>
        <v>0</v>
      </c>
      <c r="T8" s="9">
        <f t="shared" si="0"/>
        <v>0</v>
      </c>
      <c r="U8" s="9">
        <f t="shared" si="0"/>
        <v>0</v>
      </c>
      <c r="V8" s="9">
        <f t="shared" si="0"/>
        <v>0</v>
      </c>
      <c r="W8" s="9">
        <f t="shared" si="0"/>
        <v>0</v>
      </c>
    </row>
    <row r="10" spans="1:23" x14ac:dyDescent="0.25">
      <c r="A10" t="s">
        <v>16</v>
      </c>
      <c r="B10" t="s">
        <v>17</v>
      </c>
    </row>
    <row r="11" spans="1:23" x14ac:dyDescent="0.25">
      <c r="B11" t="s">
        <v>18</v>
      </c>
    </row>
  </sheetData>
  <sheetProtection algorithmName="SHA-512" hashValue="7vBlR47/FqnW4gG3GZ362WDa2Wo/94BvGWVu3N7Sxq1yQ1/GP/Qc0p1lZutMdZCRmwlw66rLJPiyLwvxpDxZzQ==" saltValue="oakkzVJKEpBsK61DK7A6tw=="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65" priority="181">
      <formula>D6&gt;$C6</formula>
    </cfRule>
  </conditionalFormatting>
  <conditionalFormatting sqref="E6:W6">
    <cfRule type="expression" dxfId="64" priority="180">
      <formula>E6&gt;$C6</formula>
    </cfRule>
  </conditionalFormatting>
  <conditionalFormatting sqref="D7:W7">
    <cfRule type="expression" dxfId="12" priority="1">
      <formula>D7&gt;$C7</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2"/>
  <sheetViews>
    <sheetView workbookViewId="0">
      <pane xSplit="2" ySplit="5" topLeftCell="C6" activePane="bottomRight" state="frozen"/>
      <selection pane="topRight" activeCell="C1" sqref="C1"/>
      <selection pane="bottomLeft" activeCell="A6" sqref="A6"/>
      <selection pane="bottomRight" activeCell="E7" sqref="E7"/>
    </sheetView>
  </sheetViews>
  <sheetFormatPr defaultRowHeight="15" x14ac:dyDescent="0.25"/>
  <cols>
    <col min="1" max="1" width="6.140625" customWidth="1"/>
    <col min="2" max="2" width="78.85546875" customWidth="1"/>
    <col min="4" max="23" width="6" customWidth="1"/>
  </cols>
  <sheetData>
    <row r="1" spans="1:23" ht="18.75" x14ac:dyDescent="0.3">
      <c r="A1" s="2" t="str">
        <f>Learners!A1</f>
        <v>5N1270 Digital Photography</v>
      </c>
    </row>
    <row r="2" spans="1:23" x14ac:dyDescent="0.25">
      <c r="D2" s="31" t="str">
        <f>Learners!$C11&amp;", "&amp;Learners!$B11</f>
        <v xml:space="preserve">, </v>
      </c>
      <c r="E2" s="31" t="str">
        <f>Learners!$C12&amp;", "&amp;Learners!$B12</f>
        <v xml:space="preserve">, </v>
      </c>
      <c r="F2" s="31" t="str">
        <f>Learners!$C13&amp;", "&amp;Learners!$B13</f>
        <v xml:space="preserve">, </v>
      </c>
      <c r="G2" s="31" t="str">
        <f>Learners!$C14&amp;", "&amp;Learners!$B14</f>
        <v xml:space="preserve">, </v>
      </c>
      <c r="H2" s="31" t="str">
        <f>Learners!$C15&amp;", "&amp;Learners!$B15</f>
        <v xml:space="preserve">, </v>
      </c>
      <c r="I2" s="31" t="str">
        <f>Learners!$C16&amp;", "&amp;Learners!$B16</f>
        <v xml:space="preserve">, </v>
      </c>
      <c r="J2" s="31" t="str">
        <f>Learners!$C17&amp;", "&amp;Learners!$B17</f>
        <v xml:space="preserve">, </v>
      </c>
      <c r="K2" s="31" t="str">
        <f>Learners!$C18&amp;", "&amp;Learners!$B18</f>
        <v xml:space="preserve">, </v>
      </c>
      <c r="L2" s="31" t="str">
        <f>Learners!$C19&amp;", "&amp;Learners!$B19</f>
        <v xml:space="preserve">, </v>
      </c>
      <c r="M2" s="31" t="str">
        <f>Learners!$C20&amp;", "&amp;Learners!$B20</f>
        <v xml:space="preserve">, </v>
      </c>
      <c r="N2" s="31" t="str">
        <f>Learners!$C21&amp;", "&amp;Learners!$B21</f>
        <v xml:space="preserve">, </v>
      </c>
      <c r="O2" s="31" t="str">
        <f>Learners!$C22&amp;", "&amp;Learners!$B22</f>
        <v xml:space="preserve">, </v>
      </c>
      <c r="P2" s="31" t="str">
        <f>Learners!$C23&amp;", "&amp;Learners!$B23</f>
        <v xml:space="preserve">, </v>
      </c>
      <c r="Q2" s="31" t="str">
        <f>Learners!$C24&amp;", "&amp;Learners!$B24</f>
        <v xml:space="preserve">, </v>
      </c>
      <c r="R2" s="31" t="str">
        <f>Learners!$C25&amp;", "&amp;Learners!$B25</f>
        <v xml:space="preserve">, </v>
      </c>
      <c r="S2" s="31" t="str">
        <f>Learners!$C26&amp;", "&amp;Learners!$B26</f>
        <v xml:space="preserve">, </v>
      </c>
      <c r="T2" s="31" t="str">
        <f>Learners!$C27&amp;", "&amp;Learners!$B27</f>
        <v xml:space="preserve">, </v>
      </c>
      <c r="U2" s="31" t="str">
        <f>Learners!$C28&amp;", "&amp;Learners!$B28</f>
        <v xml:space="preserve">, </v>
      </c>
      <c r="V2" s="31" t="str">
        <f>Learners!$C29&amp;", "&amp;Learners!$B29</f>
        <v xml:space="preserve">, </v>
      </c>
      <c r="W2" s="31" t="str">
        <f>Learners!$C30&amp;", "&amp;Learners!$B30</f>
        <v xml:space="preserve">, </v>
      </c>
    </row>
    <row r="3" spans="1:23" ht="18.75" x14ac:dyDescent="0.3">
      <c r="A3" s="2" t="s">
        <v>34</v>
      </c>
      <c r="D3" s="32"/>
      <c r="E3" s="32"/>
      <c r="F3" s="32"/>
      <c r="G3" s="32"/>
      <c r="H3" s="32"/>
      <c r="I3" s="32"/>
      <c r="J3" s="32"/>
      <c r="K3" s="32"/>
      <c r="L3" s="32"/>
      <c r="M3" s="32"/>
      <c r="N3" s="32"/>
      <c r="O3" s="32"/>
      <c r="P3" s="32"/>
      <c r="Q3" s="32"/>
      <c r="R3" s="32"/>
      <c r="S3" s="32"/>
      <c r="T3" s="32"/>
      <c r="U3" s="32"/>
      <c r="V3" s="32"/>
      <c r="W3" s="32"/>
    </row>
    <row r="4" spans="1:23" x14ac:dyDescent="0.25">
      <c r="D4" s="32"/>
      <c r="E4" s="32"/>
      <c r="F4" s="32"/>
      <c r="G4" s="32"/>
      <c r="H4" s="32"/>
      <c r="I4" s="32"/>
      <c r="J4" s="32"/>
      <c r="K4" s="32"/>
      <c r="L4" s="32"/>
      <c r="M4" s="32"/>
      <c r="N4" s="32"/>
      <c r="O4" s="32"/>
      <c r="P4" s="32"/>
      <c r="Q4" s="32"/>
      <c r="R4" s="32"/>
      <c r="S4" s="32"/>
      <c r="T4" s="32"/>
      <c r="U4" s="32"/>
      <c r="V4" s="32"/>
      <c r="W4" s="32"/>
    </row>
    <row r="5" spans="1:23" ht="30" x14ac:dyDescent="0.25">
      <c r="A5" s="10" t="s">
        <v>11</v>
      </c>
      <c r="B5" s="11"/>
      <c r="C5" s="12" t="s">
        <v>12</v>
      </c>
      <c r="D5" s="33"/>
      <c r="E5" s="33"/>
      <c r="F5" s="33"/>
      <c r="G5" s="33"/>
      <c r="H5" s="33"/>
      <c r="I5" s="33"/>
      <c r="J5" s="33"/>
      <c r="K5" s="33"/>
      <c r="L5" s="33"/>
      <c r="M5" s="33"/>
      <c r="N5" s="33"/>
      <c r="O5" s="33"/>
      <c r="P5" s="33"/>
      <c r="Q5" s="33"/>
      <c r="R5" s="33"/>
      <c r="S5" s="33"/>
      <c r="T5" s="33"/>
      <c r="U5" s="33"/>
      <c r="V5" s="33"/>
      <c r="W5" s="33"/>
    </row>
    <row r="6" spans="1:23" s="42" customFormat="1" x14ac:dyDescent="0.25">
      <c r="A6" s="38" t="s">
        <v>13</v>
      </c>
      <c r="B6" s="39"/>
      <c r="C6" s="40"/>
      <c r="D6" s="41"/>
      <c r="E6" s="41"/>
      <c r="F6" s="41"/>
      <c r="G6" s="41"/>
      <c r="H6" s="41"/>
      <c r="I6" s="41"/>
      <c r="J6" s="41"/>
      <c r="K6" s="41"/>
      <c r="L6" s="41"/>
      <c r="M6" s="41"/>
      <c r="N6" s="41"/>
      <c r="O6" s="41"/>
      <c r="P6" s="41"/>
      <c r="Q6" s="41"/>
      <c r="R6" s="41"/>
      <c r="S6" s="41"/>
      <c r="T6" s="41"/>
      <c r="U6" s="41"/>
      <c r="V6" s="41"/>
      <c r="W6" s="41"/>
    </row>
    <row r="7" spans="1:23" ht="171.75" customHeight="1" x14ac:dyDescent="0.25">
      <c r="A7" s="21" t="s">
        <v>14</v>
      </c>
      <c r="B7" s="29" t="s">
        <v>38</v>
      </c>
      <c r="C7" s="28">
        <v>20</v>
      </c>
      <c r="D7" s="27"/>
      <c r="E7" s="27"/>
      <c r="F7" s="27"/>
      <c r="G7" s="27"/>
      <c r="H7" s="27"/>
      <c r="I7" s="27"/>
      <c r="J7" s="27"/>
      <c r="K7" s="27"/>
      <c r="L7" s="27"/>
      <c r="M7" s="27"/>
      <c r="N7" s="27"/>
      <c r="O7" s="27"/>
      <c r="P7" s="27"/>
      <c r="Q7" s="27"/>
      <c r="R7" s="27"/>
      <c r="S7" s="27"/>
      <c r="T7" s="27"/>
      <c r="U7" s="27"/>
      <c r="V7" s="27"/>
      <c r="W7" s="27"/>
    </row>
    <row r="8" spans="1:23" ht="154.5" customHeight="1" x14ac:dyDescent="0.25">
      <c r="A8" s="21" t="s">
        <v>14</v>
      </c>
      <c r="B8" s="29" t="s">
        <v>35</v>
      </c>
      <c r="C8" s="28">
        <v>10</v>
      </c>
      <c r="D8" s="27"/>
      <c r="E8" s="27"/>
      <c r="F8" s="27"/>
      <c r="G8" s="27"/>
      <c r="H8" s="27"/>
      <c r="I8" s="27"/>
      <c r="J8" s="27"/>
      <c r="K8" s="27"/>
      <c r="L8" s="27"/>
      <c r="M8" s="27"/>
      <c r="N8" s="27"/>
      <c r="O8" s="27"/>
      <c r="P8" s="27"/>
      <c r="Q8" s="27"/>
      <c r="R8" s="27"/>
      <c r="S8" s="27"/>
      <c r="T8" s="27"/>
      <c r="U8" s="27"/>
      <c r="V8" s="27"/>
      <c r="W8" s="27"/>
    </row>
    <row r="9" spans="1:23" x14ac:dyDescent="0.25">
      <c r="A9" s="8" t="s">
        <v>15</v>
      </c>
      <c r="B9" s="8"/>
      <c r="C9" s="9">
        <f t="shared" ref="C9:W9" si="0">SUM(C6:C8)</f>
        <v>30</v>
      </c>
      <c r="D9" s="9">
        <f t="shared" si="0"/>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16</v>
      </c>
      <c r="B11" t="s">
        <v>17</v>
      </c>
    </row>
    <row r="12" spans="1:23" x14ac:dyDescent="0.25">
      <c r="B12" t="s">
        <v>18</v>
      </c>
    </row>
  </sheetData>
  <sheetProtection algorithmName="SHA-512" hashValue="tpkLS11dEAXbgDMaQW05KOIAdggHAwUIRNHUXPTlu9H+QWGfVorcPeVPajbMvf7slG0xtXsZhkPNIds8flZKAA==" saltValue="jC24/vC04XgNN123T/sXs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7">
    <cfRule type="expression" dxfId="63" priority="232">
      <formula>D7&gt;$C7</formula>
    </cfRule>
  </conditionalFormatting>
  <conditionalFormatting sqref="D6">
    <cfRule type="expression" dxfId="43" priority="192">
      <formula>D6&gt;$C6</formula>
    </cfRule>
  </conditionalFormatting>
  <conditionalFormatting sqref="E6:W6">
    <cfRule type="expression" dxfId="42" priority="191">
      <formula>E6&gt;$C6</formula>
    </cfRule>
  </conditionalFormatting>
  <conditionalFormatting sqref="D8">
    <cfRule type="expression" dxfId="41" priority="172">
      <formula>D8&gt;$C8</formula>
    </cfRule>
  </conditionalFormatting>
  <conditionalFormatting sqref="E7:W7">
    <cfRule type="expression" dxfId="1" priority="2">
      <formula>E7&gt;$C7</formula>
    </cfRule>
  </conditionalFormatting>
  <conditionalFormatting sqref="E8:W8">
    <cfRule type="expression" dxfId="0" priority="1">
      <formula>E8&gt;$C8</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workbookViewId="0">
      <selection activeCell="J15" sqref="J15"/>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3" t="s">
        <v>19</v>
      </c>
    </row>
    <row r="2" spans="1:10" ht="21" x14ac:dyDescent="0.35">
      <c r="A2" s="14" t="s">
        <v>20</v>
      </c>
    </row>
    <row r="4" spans="1:10" ht="18.75" x14ac:dyDescent="0.3">
      <c r="A4" s="2" t="str">
        <f>Learners!A1</f>
        <v>5N1270 Digital Photography</v>
      </c>
    </row>
    <row r="6" spans="1:10" ht="25.5" x14ac:dyDescent="0.25">
      <c r="A6" s="16" t="s">
        <v>7</v>
      </c>
      <c r="B6" s="16" t="s">
        <v>9</v>
      </c>
      <c r="C6" s="16" t="s">
        <v>8</v>
      </c>
      <c r="D6" s="17" t="s">
        <v>21</v>
      </c>
      <c r="E6" s="17" t="s">
        <v>22</v>
      </c>
      <c r="F6" s="17" t="s">
        <v>23</v>
      </c>
      <c r="G6" s="17" t="s">
        <v>24</v>
      </c>
      <c r="H6" s="17" t="s">
        <v>25</v>
      </c>
      <c r="I6" s="17" t="s">
        <v>26</v>
      </c>
      <c r="J6" s="17" t="s">
        <v>27</v>
      </c>
    </row>
    <row r="7" spans="1:10" ht="23.25" customHeight="1" x14ac:dyDescent="0.25">
      <c r="A7" s="20">
        <v>1</v>
      </c>
      <c r="B7" s="22" t="str">
        <f>IF(Learners!C11="","",Learners!C11)</f>
        <v/>
      </c>
      <c r="C7" s="22" t="str">
        <f>IF(Learners!B11="","",Learners!B11)</f>
        <v/>
      </c>
      <c r="D7" s="20" t="str">
        <f>IF(Learners!D$11="","",Learners!D$11)</f>
        <v/>
      </c>
      <c r="E7" s="20">
        <f>'Collection of Work'!$D$9</f>
        <v>0</v>
      </c>
      <c r="F7" s="20">
        <f>'Learner Record'!$D$8</f>
        <v>0</v>
      </c>
      <c r="G7" s="20">
        <f>Project!$D$9</f>
        <v>0</v>
      </c>
      <c r="H7" s="20" t="str">
        <f t="shared" ref="H7:H26" si="0">IF(B7="","",SUM(E7:G7))</f>
        <v/>
      </c>
      <c r="I7" s="20" t="str">
        <f>IF(H7="","",IF(H7&gt;79,"D",IF(H7&gt;64,"M", IF(H7&gt;49,"P",IF(H7&lt;50,"U")))))</f>
        <v/>
      </c>
      <c r="J7" s="23"/>
    </row>
    <row r="8" spans="1:10" ht="23.25" customHeight="1" x14ac:dyDescent="0.25">
      <c r="A8" s="24">
        <v>2</v>
      </c>
      <c r="B8" s="25" t="str">
        <f>IF(Learners!C12="","",Learners!C12)</f>
        <v/>
      </c>
      <c r="C8" s="25" t="str">
        <f>IF(Learners!B12="","",Learners!B12)</f>
        <v/>
      </c>
      <c r="D8" s="24" t="str">
        <f>IF(Learners!D12="","",Learners!D12)</f>
        <v/>
      </c>
      <c r="E8" s="24">
        <f>'Collection of Work'!$E$9</f>
        <v>0</v>
      </c>
      <c r="F8" s="24">
        <f>'Learner Record'!$E$8</f>
        <v>0</v>
      </c>
      <c r="G8" s="24">
        <f>Project!$E$9</f>
        <v>0</v>
      </c>
      <c r="H8" s="24" t="str">
        <f t="shared" si="0"/>
        <v/>
      </c>
      <c r="I8" s="19" t="str">
        <f t="shared" ref="I8:I26" si="1">IF(H8="","",IF(H8&gt;79,"D",IF(H8&gt;64,"M", IF(H8&gt;49,"P",IF(H8&lt;50,"U")))))</f>
        <v/>
      </c>
      <c r="J8" s="26"/>
    </row>
    <row r="9" spans="1:10" ht="23.25" customHeight="1" x14ac:dyDescent="0.25">
      <c r="A9" s="20">
        <v>3</v>
      </c>
      <c r="B9" s="22" t="str">
        <f>IF(Learners!C13="","",Learners!C13)</f>
        <v/>
      </c>
      <c r="C9" s="22" t="str">
        <f>IF(Learners!B13="","",Learners!B13)</f>
        <v/>
      </c>
      <c r="D9" s="20" t="str">
        <f>IF(Learners!D13="","",Learners!D13)</f>
        <v/>
      </c>
      <c r="E9" s="20">
        <f>'Collection of Work'!$F$9</f>
        <v>0</v>
      </c>
      <c r="F9" s="20">
        <f>'Learner Record'!$F$8</f>
        <v>0</v>
      </c>
      <c r="G9" s="20">
        <f>Project!$F$9</f>
        <v>0</v>
      </c>
      <c r="H9" s="20" t="str">
        <f t="shared" si="0"/>
        <v/>
      </c>
      <c r="I9" s="20" t="str">
        <f t="shared" si="1"/>
        <v/>
      </c>
      <c r="J9" s="23"/>
    </row>
    <row r="10" spans="1:10" ht="23.25" customHeight="1" x14ac:dyDescent="0.25">
      <c r="A10" s="24">
        <v>4</v>
      </c>
      <c r="B10" s="25" t="str">
        <f>IF(Learners!C14="","",Learners!C14)</f>
        <v/>
      </c>
      <c r="C10" s="25" t="str">
        <f>IF(Learners!B14="","",Learners!B14)</f>
        <v/>
      </c>
      <c r="D10" s="24" t="str">
        <f>IF(Learners!D14="","",Learners!D14)</f>
        <v/>
      </c>
      <c r="E10" s="24">
        <f>'Collection of Work'!$G$9</f>
        <v>0</v>
      </c>
      <c r="F10" s="24">
        <f>'Learner Record'!$G$8</f>
        <v>0</v>
      </c>
      <c r="G10" s="24">
        <f>Project!$G$9</f>
        <v>0</v>
      </c>
      <c r="H10" s="24" t="str">
        <f t="shared" si="0"/>
        <v/>
      </c>
      <c r="I10" s="19" t="str">
        <f t="shared" si="1"/>
        <v/>
      </c>
      <c r="J10" s="26"/>
    </row>
    <row r="11" spans="1:10" ht="23.25" customHeight="1" x14ac:dyDescent="0.25">
      <c r="A11" s="20">
        <v>5</v>
      </c>
      <c r="B11" s="22" t="str">
        <f>IF(Learners!C15="","",Learners!C15)</f>
        <v/>
      </c>
      <c r="C11" s="22" t="str">
        <f>IF(Learners!B15="","",Learners!B15)</f>
        <v/>
      </c>
      <c r="D11" s="20" t="str">
        <f>IF(Learners!D15="","",Learners!D15)</f>
        <v/>
      </c>
      <c r="E11" s="20">
        <f>'Collection of Work'!$H$9</f>
        <v>0</v>
      </c>
      <c r="F11" s="20">
        <f>'Learner Record'!$H$8</f>
        <v>0</v>
      </c>
      <c r="G11" s="20">
        <f>Project!$H$9</f>
        <v>0</v>
      </c>
      <c r="H11" s="20" t="str">
        <f t="shared" si="0"/>
        <v/>
      </c>
      <c r="I11" s="20" t="str">
        <f t="shared" si="1"/>
        <v/>
      </c>
      <c r="J11" s="23"/>
    </row>
    <row r="12" spans="1:10" ht="23.25" customHeight="1" x14ac:dyDescent="0.25">
      <c r="A12" s="24">
        <v>6</v>
      </c>
      <c r="B12" s="25" t="str">
        <f>IF(Learners!C16="","",Learners!C16)</f>
        <v/>
      </c>
      <c r="C12" s="25" t="str">
        <f>IF(Learners!B16="","",Learners!B16)</f>
        <v/>
      </c>
      <c r="D12" s="24" t="str">
        <f>IF(Learners!D16="","",Learners!D16)</f>
        <v/>
      </c>
      <c r="E12" s="24">
        <f>'Collection of Work'!$I$9</f>
        <v>0</v>
      </c>
      <c r="F12" s="24">
        <f>'Learner Record'!$I$8</f>
        <v>0</v>
      </c>
      <c r="G12" s="24">
        <f>Project!$I$9</f>
        <v>0</v>
      </c>
      <c r="H12" s="24" t="str">
        <f t="shared" si="0"/>
        <v/>
      </c>
      <c r="I12" s="19" t="str">
        <f t="shared" si="1"/>
        <v/>
      </c>
      <c r="J12" s="26"/>
    </row>
    <row r="13" spans="1:10" ht="23.25" customHeight="1" x14ac:dyDescent="0.25">
      <c r="A13" s="20">
        <v>7</v>
      </c>
      <c r="B13" s="22" t="str">
        <f>IF(Learners!C17="","",Learners!C17)</f>
        <v/>
      </c>
      <c r="C13" s="22" t="str">
        <f>IF(Learners!B17="","",Learners!B17)</f>
        <v/>
      </c>
      <c r="D13" s="20" t="str">
        <f>IF(Learners!D17="","",Learners!D17)</f>
        <v/>
      </c>
      <c r="E13" s="20">
        <f>'Collection of Work'!$J$9</f>
        <v>0</v>
      </c>
      <c r="F13" s="20">
        <f>'Learner Record'!$J$8</f>
        <v>0</v>
      </c>
      <c r="G13" s="20">
        <f>Project!$J$9</f>
        <v>0</v>
      </c>
      <c r="H13" s="20" t="str">
        <f t="shared" si="0"/>
        <v/>
      </c>
      <c r="I13" s="20" t="str">
        <f t="shared" si="1"/>
        <v/>
      </c>
      <c r="J13" s="23"/>
    </row>
    <row r="14" spans="1:10" ht="23.25" customHeight="1" x14ac:dyDescent="0.25">
      <c r="A14" s="24">
        <v>8</v>
      </c>
      <c r="B14" s="25" t="str">
        <f>IF(Learners!C18="","",Learners!C18)</f>
        <v/>
      </c>
      <c r="C14" s="25" t="str">
        <f>IF(Learners!B18="","",Learners!B18)</f>
        <v/>
      </c>
      <c r="D14" s="24" t="str">
        <f>IF(Learners!D18="","",Learners!D18)</f>
        <v/>
      </c>
      <c r="E14" s="24">
        <f>'Collection of Work'!$K$9</f>
        <v>0</v>
      </c>
      <c r="F14" s="24">
        <f>'Learner Record'!$K$8</f>
        <v>0</v>
      </c>
      <c r="G14" s="24">
        <f>Project!$K$9</f>
        <v>0</v>
      </c>
      <c r="H14" s="24" t="str">
        <f t="shared" si="0"/>
        <v/>
      </c>
      <c r="I14" s="19" t="str">
        <f t="shared" si="1"/>
        <v/>
      </c>
      <c r="J14" s="26"/>
    </row>
    <row r="15" spans="1:10" ht="23.25" customHeight="1" x14ac:dyDescent="0.25">
      <c r="A15" s="20">
        <v>9</v>
      </c>
      <c r="B15" s="22" t="str">
        <f>IF(Learners!C19="","",Learners!C19)</f>
        <v/>
      </c>
      <c r="C15" s="22" t="str">
        <f>IF(Learners!B19="","",Learners!B19)</f>
        <v/>
      </c>
      <c r="D15" s="20" t="str">
        <f>IF(Learners!D19="","",Learners!D19)</f>
        <v/>
      </c>
      <c r="E15" s="20">
        <f>'Collection of Work'!$L$9</f>
        <v>0</v>
      </c>
      <c r="F15" s="20">
        <f>'Learner Record'!$L$8</f>
        <v>0</v>
      </c>
      <c r="G15" s="20">
        <f>Project!$L$9</f>
        <v>0</v>
      </c>
      <c r="H15" s="20" t="str">
        <f t="shared" si="0"/>
        <v/>
      </c>
      <c r="I15" s="20" t="str">
        <f t="shared" si="1"/>
        <v/>
      </c>
      <c r="J15" s="23"/>
    </row>
    <row r="16" spans="1:10" ht="23.25" customHeight="1" x14ac:dyDescent="0.25">
      <c r="A16" s="24">
        <v>10</v>
      </c>
      <c r="B16" s="25" t="str">
        <f>IF(Learners!C20="","",Learners!C20)</f>
        <v/>
      </c>
      <c r="C16" s="25" t="str">
        <f>IF(Learners!B20="","",Learners!B20)</f>
        <v/>
      </c>
      <c r="D16" s="24" t="str">
        <f>IF(Learners!D20="","",Learners!D20)</f>
        <v/>
      </c>
      <c r="E16" s="24">
        <f>'Collection of Work'!$M$9</f>
        <v>0</v>
      </c>
      <c r="F16" s="24">
        <f>'Learner Record'!$M$8</f>
        <v>0</v>
      </c>
      <c r="G16" s="24">
        <f>Project!$M$9</f>
        <v>0</v>
      </c>
      <c r="H16" s="24" t="str">
        <f t="shared" si="0"/>
        <v/>
      </c>
      <c r="I16" s="19" t="str">
        <f t="shared" si="1"/>
        <v/>
      </c>
      <c r="J16" s="26"/>
    </row>
    <row r="17" spans="1:10" ht="23.25" customHeight="1" x14ac:dyDescent="0.25">
      <c r="A17" s="20">
        <v>11</v>
      </c>
      <c r="B17" s="22" t="str">
        <f>IF(Learners!C21="","",Learners!C21)</f>
        <v/>
      </c>
      <c r="C17" s="22" t="str">
        <f>IF(Learners!B21="","",Learners!B21)</f>
        <v/>
      </c>
      <c r="D17" s="20" t="str">
        <f>IF(Learners!D21="","",Learners!D21)</f>
        <v/>
      </c>
      <c r="E17" s="20">
        <f>'Collection of Work'!$N$9</f>
        <v>0</v>
      </c>
      <c r="F17" s="20">
        <f>'Learner Record'!$N$8</f>
        <v>0</v>
      </c>
      <c r="G17" s="20">
        <f>Project!$N$9</f>
        <v>0</v>
      </c>
      <c r="H17" s="20" t="str">
        <f t="shared" si="0"/>
        <v/>
      </c>
      <c r="I17" s="20" t="str">
        <f t="shared" si="1"/>
        <v/>
      </c>
      <c r="J17" s="23"/>
    </row>
    <row r="18" spans="1:10" ht="23.25" customHeight="1" x14ac:dyDescent="0.25">
      <c r="A18" s="24">
        <v>12</v>
      </c>
      <c r="B18" s="25" t="str">
        <f>IF(Learners!C22="","",Learners!C22)</f>
        <v/>
      </c>
      <c r="C18" s="25" t="str">
        <f>IF(Learners!B22="","",Learners!B22)</f>
        <v/>
      </c>
      <c r="D18" s="24" t="str">
        <f>IF(Learners!D22="","",Learners!D22)</f>
        <v/>
      </c>
      <c r="E18" s="24">
        <f>'Collection of Work'!$O$9</f>
        <v>0</v>
      </c>
      <c r="F18" s="24">
        <f>'Learner Record'!$O$8</f>
        <v>0</v>
      </c>
      <c r="G18" s="24">
        <f>Project!$O$9</f>
        <v>0</v>
      </c>
      <c r="H18" s="24" t="str">
        <f t="shared" si="0"/>
        <v/>
      </c>
      <c r="I18" s="19" t="str">
        <f t="shared" si="1"/>
        <v/>
      </c>
      <c r="J18" s="26"/>
    </row>
    <row r="19" spans="1:10" ht="23.25" customHeight="1" x14ac:dyDescent="0.25">
      <c r="A19" s="20">
        <v>13</v>
      </c>
      <c r="B19" s="22" t="str">
        <f>IF(Learners!C23="","",Learners!C23)</f>
        <v/>
      </c>
      <c r="C19" s="22" t="str">
        <f>IF(Learners!B23="","",Learners!B23)</f>
        <v/>
      </c>
      <c r="D19" s="20" t="str">
        <f>IF(Learners!D23="","",Learners!D23)</f>
        <v/>
      </c>
      <c r="E19" s="20">
        <f>'Collection of Work'!$P$9</f>
        <v>0</v>
      </c>
      <c r="F19" s="20">
        <f>'Learner Record'!$P$8</f>
        <v>0</v>
      </c>
      <c r="G19" s="20">
        <f>Project!$P$9</f>
        <v>0</v>
      </c>
      <c r="H19" s="20" t="str">
        <f t="shared" si="0"/>
        <v/>
      </c>
      <c r="I19" s="20" t="str">
        <f t="shared" si="1"/>
        <v/>
      </c>
      <c r="J19" s="23"/>
    </row>
    <row r="20" spans="1:10" ht="23.25" customHeight="1" x14ac:dyDescent="0.25">
      <c r="A20" s="24">
        <v>14</v>
      </c>
      <c r="B20" s="25" t="str">
        <f>IF(Learners!C24="","",Learners!C24)</f>
        <v/>
      </c>
      <c r="C20" s="25" t="str">
        <f>IF(Learners!B24="","",Learners!B24)</f>
        <v/>
      </c>
      <c r="D20" s="24" t="str">
        <f>IF(Learners!D24="","",Learners!D24)</f>
        <v/>
      </c>
      <c r="E20" s="24">
        <f>'Collection of Work'!$Q$9</f>
        <v>0</v>
      </c>
      <c r="F20" s="24">
        <f>'Learner Record'!$Q$8</f>
        <v>0</v>
      </c>
      <c r="G20" s="24">
        <f>Project!$Q$9</f>
        <v>0</v>
      </c>
      <c r="H20" s="24" t="str">
        <f t="shared" si="0"/>
        <v/>
      </c>
      <c r="I20" s="19" t="str">
        <f t="shared" si="1"/>
        <v/>
      </c>
      <c r="J20" s="26"/>
    </row>
    <row r="21" spans="1:10" ht="23.25" customHeight="1" x14ac:dyDescent="0.25">
      <c r="A21" s="20">
        <v>15</v>
      </c>
      <c r="B21" s="22" t="str">
        <f>IF(Learners!C25="","",Learners!C25)</f>
        <v/>
      </c>
      <c r="C21" s="22" t="str">
        <f>IF(Learners!B25="","",Learners!B25)</f>
        <v/>
      </c>
      <c r="D21" s="20" t="str">
        <f>IF(Learners!D25="","",Learners!D25)</f>
        <v/>
      </c>
      <c r="E21" s="20">
        <f>'Collection of Work'!$R$9</f>
        <v>0</v>
      </c>
      <c r="F21" s="20">
        <f>'Learner Record'!$R$8</f>
        <v>0</v>
      </c>
      <c r="G21" s="20">
        <f>Project!$R$9</f>
        <v>0</v>
      </c>
      <c r="H21" s="20" t="str">
        <f t="shared" si="0"/>
        <v/>
      </c>
      <c r="I21" s="20" t="str">
        <f t="shared" si="1"/>
        <v/>
      </c>
      <c r="J21" s="23"/>
    </row>
    <row r="22" spans="1:10" ht="23.25" customHeight="1" x14ac:dyDescent="0.25">
      <c r="A22" s="24">
        <v>16</v>
      </c>
      <c r="B22" s="25" t="str">
        <f>IF(Learners!C26="","",Learners!C26)</f>
        <v/>
      </c>
      <c r="C22" s="25" t="str">
        <f>IF(Learners!B26="","",Learners!B26)</f>
        <v/>
      </c>
      <c r="D22" s="24" t="str">
        <f>IF(Learners!D26="","",Learners!D26)</f>
        <v/>
      </c>
      <c r="E22" s="24">
        <f>'Collection of Work'!$S$9</f>
        <v>0</v>
      </c>
      <c r="F22" s="24">
        <f>'Learner Record'!$S$8</f>
        <v>0</v>
      </c>
      <c r="G22" s="24">
        <f>Project!$S$9</f>
        <v>0</v>
      </c>
      <c r="H22" s="24" t="str">
        <f t="shared" si="0"/>
        <v/>
      </c>
      <c r="I22" s="19" t="str">
        <f t="shared" si="1"/>
        <v/>
      </c>
      <c r="J22" s="26"/>
    </row>
    <row r="23" spans="1:10" ht="23.25" customHeight="1" x14ac:dyDescent="0.25">
      <c r="A23" s="20">
        <v>17</v>
      </c>
      <c r="B23" s="22" t="str">
        <f>IF(Learners!C27="","",Learners!C27)</f>
        <v/>
      </c>
      <c r="C23" s="22" t="str">
        <f>IF(Learners!B27="","",Learners!B27)</f>
        <v/>
      </c>
      <c r="D23" s="20" t="str">
        <f>IF(Learners!D27="","",Learners!D27)</f>
        <v/>
      </c>
      <c r="E23" s="20">
        <f>'Collection of Work'!$T$9</f>
        <v>0</v>
      </c>
      <c r="F23" s="20">
        <f>'Learner Record'!$T$8</f>
        <v>0</v>
      </c>
      <c r="G23" s="20">
        <f>Project!$T$9</f>
        <v>0</v>
      </c>
      <c r="H23" s="20" t="str">
        <f t="shared" si="0"/>
        <v/>
      </c>
      <c r="I23" s="20" t="str">
        <f t="shared" si="1"/>
        <v/>
      </c>
      <c r="J23" s="23"/>
    </row>
    <row r="24" spans="1:10" ht="23.25" customHeight="1" x14ac:dyDescent="0.25">
      <c r="A24" s="24">
        <v>18</v>
      </c>
      <c r="B24" s="25" t="str">
        <f>IF(Learners!C28="","",Learners!C28)</f>
        <v/>
      </c>
      <c r="C24" s="25" t="str">
        <f>IF(Learners!B28="","",Learners!B28)</f>
        <v/>
      </c>
      <c r="D24" s="24" t="str">
        <f>IF(Learners!D28="","",Learners!D28)</f>
        <v/>
      </c>
      <c r="E24" s="24">
        <f>'Collection of Work'!$U$9</f>
        <v>0</v>
      </c>
      <c r="F24" s="24">
        <f>'Learner Record'!$U$8</f>
        <v>0</v>
      </c>
      <c r="G24" s="24">
        <f>Project!$U$9</f>
        <v>0</v>
      </c>
      <c r="H24" s="24" t="str">
        <f t="shared" si="0"/>
        <v/>
      </c>
      <c r="I24" s="19" t="str">
        <f t="shared" si="1"/>
        <v/>
      </c>
      <c r="J24" s="26"/>
    </row>
    <row r="25" spans="1:10" ht="23.25" customHeight="1" x14ac:dyDescent="0.25">
      <c r="A25" s="20">
        <v>19</v>
      </c>
      <c r="B25" s="22" t="str">
        <f>IF(Learners!C29="","",Learners!C29)</f>
        <v/>
      </c>
      <c r="C25" s="22" t="str">
        <f>IF(Learners!B29="","",Learners!B29)</f>
        <v/>
      </c>
      <c r="D25" s="20" t="str">
        <f>IF(Learners!D29="","",Learners!D29)</f>
        <v/>
      </c>
      <c r="E25" s="20">
        <f>'Collection of Work'!$V$9</f>
        <v>0</v>
      </c>
      <c r="F25" s="20">
        <f>'Learner Record'!$V$8</f>
        <v>0</v>
      </c>
      <c r="G25" s="20">
        <f>Project!$V$9</f>
        <v>0</v>
      </c>
      <c r="H25" s="20" t="str">
        <f t="shared" si="0"/>
        <v/>
      </c>
      <c r="I25" s="20" t="str">
        <f t="shared" si="1"/>
        <v/>
      </c>
      <c r="J25" s="23"/>
    </row>
    <row r="26" spans="1:10" ht="23.25" customHeight="1" x14ac:dyDescent="0.25">
      <c r="A26" s="24">
        <v>20</v>
      </c>
      <c r="B26" s="25" t="str">
        <f>IF(Learners!C30="","",Learners!C30)</f>
        <v/>
      </c>
      <c r="C26" s="25" t="str">
        <f>IF(Learners!B30="","",Learners!B30)</f>
        <v/>
      </c>
      <c r="D26" s="24" t="str">
        <f>IF(Learners!D30="","",Learners!D30)</f>
        <v/>
      </c>
      <c r="E26" s="24">
        <f>'Collection of Work'!$W$9</f>
        <v>0</v>
      </c>
      <c r="F26" s="24">
        <f>'Learner Record'!$W$8</f>
        <v>0</v>
      </c>
      <c r="G26" s="24">
        <f>Project!$W$9</f>
        <v>0</v>
      </c>
      <c r="H26" s="24" t="str">
        <f t="shared" si="0"/>
        <v/>
      </c>
      <c r="I26" s="19" t="str">
        <f t="shared" si="1"/>
        <v/>
      </c>
      <c r="J26" s="26"/>
    </row>
    <row r="27" spans="1:10" x14ac:dyDescent="0.25">
      <c r="J27" s="18"/>
    </row>
    <row r="28" spans="1:10" ht="29.25" customHeight="1" x14ac:dyDescent="0.25">
      <c r="A28" s="34" t="s">
        <v>28</v>
      </c>
      <c r="B28" s="35"/>
      <c r="C28" s="35"/>
      <c r="D28" s="35"/>
      <c r="E28" s="35"/>
      <c r="F28" s="35"/>
      <c r="G28" s="35"/>
      <c r="H28" s="35"/>
      <c r="I28" s="35"/>
      <c r="J28" s="35"/>
    </row>
    <row r="29" spans="1:10" ht="30" customHeight="1" x14ac:dyDescent="0.25">
      <c r="A29" s="36" t="s">
        <v>29</v>
      </c>
      <c r="B29" s="37"/>
      <c r="C29" s="37"/>
      <c r="D29" s="37"/>
      <c r="E29" s="37"/>
      <c r="F29" s="37"/>
      <c r="G29" s="37"/>
      <c r="H29" s="37"/>
      <c r="I29" s="37"/>
      <c r="J29" s="37"/>
    </row>
    <row r="30" spans="1:10" x14ac:dyDescent="0.25">
      <c r="B30" s="7"/>
    </row>
  </sheetData>
  <sheetProtection algorithmName="SHA-512" hashValue="1N+xQCdX1e0BZSpEh6de/xfp0udB+EUq07GCI5bucb7+tFI5ThJW+wUkaflfK+R1+3thTurSlDOT78eV5y8VnA==" saltValue="GQTOHRsK3ouGVc5V1Bwuvw==" spinCount="100000" sheet="1" objects="1" scenarios="1" selectLockedCells="1"/>
  <mergeCells count="2">
    <mergeCell ref="A28:J28"/>
    <mergeCell ref="A29:J29"/>
  </mergeCells>
  <conditionalFormatting sqref="I7:I26">
    <cfRule type="expression" dxfId="2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openxmlformats.org/package/2006/metadata/core-properties"/>
    <ds:schemaRef ds:uri="8a304dd5-7e6f-40be-acfb-5410e2b167fb"/>
    <ds:schemaRef ds:uri="http://purl.org/dc/dcmitype/"/>
    <ds:schemaRef ds:uri="http://purl.org/dc/elements/1.1/"/>
    <ds:schemaRef ds:uri="80ce844a-3414-47bc-be42-35076de0863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Collection of Work</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Geraldine Dunne</cp:lastModifiedBy>
  <cp:revision/>
  <cp:lastPrinted>2020-10-05T09:50:36Z</cp:lastPrinted>
  <dcterms:created xsi:type="dcterms:W3CDTF">2020-08-23T19:19:09Z</dcterms:created>
  <dcterms:modified xsi:type="dcterms:W3CDTF">2020-10-05T09:55:21Z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