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Learner Record" sheetId="5"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7" i="4" l="1"/>
  <c r="F26" i="6" s="1"/>
  <c r="V17" i="4"/>
  <c r="F25" i="6" s="1"/>
  <c r="U17" i="4"/>
  <c r="F24" i="6" s="1"/>
  <c r="T17" i="4"/>
  <c r="F23" i="6" s="1"/>
  <c r="S17" i="4"/>
  <c r="F22" i="6" s="1"/>
  <c r="R17" i="4"/>
  <c r="F21" i="6" s="1"/>
  <c r="Q17" i="4"/>
  <c r="F20" i="6" s="1"/>
  <c r="P17" i="4"/>
  <c r="F19" i="6" s="1"/>
  <c r="O17" i="4"/>
  <c r="F18" i="6" s="1"/>
  <c r="N17" i="4"/>
  <c r="F17" i="6" s="1"/>
  <c r="M17" i="4"/>
  <c r="F16" i="6" s="1"/>
  <c r="L17" i="4"/>
  <c r="F15" i="6" s="1"/>
  <c r="K17" i="4"/>
  <c r="F14" i="6" s="1"/>
  <c r="J17" i="4"/>
  <c r="F13" i="6" s="1"/>
  <c r="I17" i="4"/>
  <c r="F12" i="6" s="1"/>
  <c r="H17" i="4"/>
  <c r="F11" i="6" s="1"/>
  <c r="G17" i="4"/>
  <c r="F10" i="6" s="1"/>
  <c r="F17" i="4"/>
  <c r="F9" i="6" s="1"/>
  <c r="E17" i="4"/>
  <c r="F8" i="6" s="1"/>
  <c r="D17" i="4"/>
  <c r="F7" i="6" s="1"/>
  <c r="C17" i="4"/>
  <c r="W2" i="4"/>
  <c r="V2" i="4"/>
  <c r="U2" i="4"/>
  <c r="T2" i="4"/>
  <c r="S2" i="4"/>
  <c r="R2" i="4"/>
  <c r="Q2" i="4"/>
  <c r="P2" i="4"/>
  <c r="O2" i="4"/>
  <c r="N2" i="4"/>
  <c r="M2" i="4"/>
  <c r="L2" i="4"/>
  <c r="K2" i="4"/>
  <c r="J2" i="4"/>
  <c r="I2" i="4"/>
  <c r="H2" i="4"/>
  <c r="G2" i="4"/>
  <c r="F2" i="4"/>
  <c r="E2" i="4"/>
  <c r="D2" i="4"/>
  <c r="A1" i="4"/>
  <c r="W10" i="5"/>
  <c r="E26" i="6" s="1"/>
  <c r="V10" i="5"/>
  <c r="E25" i="6" s="1"/>
  <c r="U10" i="5"/>
  <c r="E24" i="6" s="1"/>
  <c r="T10" i="5"/>
  <c r="E23" i="6" s="1"/>
  <c r="S10" i="5"/>
  <c r="E22" i="6" s="1"/>
  <c r="R10" i="5"/>
  <c r="E21" i="6" s="1"/>
  <c r="Q10" i="5"/>
  <c r="E20" i="6" s="1"/>
  <c r="P10" i="5"/>
  <c r="E19" i="6" s="1"/>
  <c r="O10" i="5"/>
  <c r="E18" i="6" s="1"/>
  <c r="N10" i="5"/>
  <c r="E17" i="6" s="1"/>
  <c r="M10" i="5"/>
  <c r="E16" i="6" s="1"/>
  <c r="L10" i="5"/>
  <c r="E15" i="6" s="1"/>
  <c r="K10" i="5"/>
  <c r="E14" i="6" s="1"/>
  <c r="J10" i="5"/>
  <c r="E13" i="6" s="1"/>
  <c r="I10" i="5"/>
  <c r="E12" i="6" s="1"/>
  <c r="H10" i="5"/>
  <c r="E11" i="6" s="1"/>
  <c r="G10" i="5"/>
  <c r="E10" i="6" s="1"/>
  <c r="F10" i="5"/>
  <c r="E9" i="6" s="1"/>
  <c r="E10" i="5"/>
  <c r="E8" i="6" s="1"/>
  <c r="D10" i="5"/>
  <c r="E7" i="6" s="1"/>
  <c r="C10" i="5"/>
  <c r="W2" i="5"/>
  <c r="V2" i="5"/>
  <c r="U2" i="5"/>
  <c r="T2" i="5"/>
  <c r="S2" i="5"/>
  <c r="R2" i="5"/>
  <c r="Q2" i="5"/>
  <c r="P2" i="5"/>
  <c r="O2" i="5"/>
  <c r="N2" i="5"/>
  <c r="M2" i="5"/>
  <c r="L2" i="5"/>
  <c r="K2" i="5"/>
  <c r="J2" i="5"/>
  <c r="I2" i="5"/>
  <c r="H2" i="5"/>
  <c r="G2" i="5"/>
  <c r="F2" i="5"/>
  <c r="E2" i="5"/>
  <c r="D2" i="5"/>
  <c r="A1" i="5"/>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<sst xmlns="http://schemas.openxmlformats.org/spreadsheetml/2006/main" count="66" uniqueCount="46">
  <si>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</si>
  <si>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</si>
  <si>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</si>
  <si>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</si>
  <si>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</si>
  <si>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</si>
  <si>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</si>
  <si>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</si>
  <si>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</si>
  <si>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</si>
  <si>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</si>
  <si>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</si>
  <si>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</si>
  <si>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</si>
  <si>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</si>
  <si>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</si>
  <si>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</si>
  <si>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</si>
  <si>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</si>
  <si>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</si>
  <si>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</si>
  <si>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Learner Record</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</si>
  <si>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</si>
  <si>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</si>
  <si>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</si>
  <si>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</si>
  <si>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</si>
  <si>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</si>
  <si>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5N0765 Intercultural Studies</t>
  </si>
  <si>
    <t>Learner Record 40%</t>
  </si>
  <si>
    <t>Clear and relevant description of own cultural identity</t>
  </si>
  <si>
    <t>Apply understanding of own cultural identity where appropriate</t>
  </si>
  <si>
    <t>Critical reflection on tasks/activities</t>
  </si>
  <si>
    <t>Knowledge and understanding of key terms</t>
  </si>
  <si>
    <t>Project 60%</t>
  </si>
  <si>
    <t>Content</t>
  </si>
  <si>
    <t>Clear identification of key features of the chosen issues</t>
  </si>
  <si>
    <t>Evidence of intercultural awareness, understanding and skills</t>
  </si>
  <si>
    <t>Methodology</t>
  </si>
  <si>
    <t>Findings clearly presented and referenced</t>
  </si>
  <si>
    <t>Evidence of a variety of media used</t>
  </si>
  <si>
    <t xml:space="preserve">Evidence of Analysis and Reflection </t>
  </si>
  <si>
    <t>Observations on the nature of and issues associated with interculturalism  presented clearly</t>
  </si>
  <si>
    <t>Conclusions show evidence of critical thinking, analysis and reflection</t>
  </si>
  <si>
    <r>
      <t xml:space="preserve"> </t>
    </r>
    <r>
      <rPr>
        <sz val="11"/>
        <color theme="1"/>
        <rFont val="Calibri"/>
        <family val="2"/>
        <scheme val="minor"/>
      </rPr>
      <t>Well structured, detailed, extensive relevant examination using appropriate methods and sources</t>
    </r>
  </si>
  <si>
    <r>
      <t xml:space="preserve"> </t>
    </r>
    <r>
      <rPr>
        <sz val="11"/>
        <color theme="1"/>
        <rFont val="Calibri"/>
        <family val="2"/>
        <scheme val="minor"/>
      </rPr>
      <t>Key issues discussed and analysed with clarity and objectivity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</si>
</sst>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6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1" xfId="0" applyFont="1" applyBorder="1" applyAlignment="1">
      <alignment horizontal="right"/>
    </xf>
    <xf numFmtId="0" fontId="0" fillId="0" borderId="1" xfId="0" applyBorder="1" applyAlignment="1">
      <alignment horizontal="left"/>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wrapText="1"/>
    </xf>
    <xf numFmtId="0" fontId="0" fillId="0" borderId="1" xfId="0" applyBorder="1"/>
    <xf numFmtId="0" fontId="9" fillId="0" borderId="1" xfId="0" applyFont="1" applyBorder="1" applyAlignment="1">
      <alignment horizontal="right" vertical="center"/>
    </xf>
    <xf numFmtId="0" fontId="0" fillId="0" borderId="1" xfId="0" applyFont="1" applyBorder="1" applyAlignment="1">
      <alignment horizontal="justify"/>
    </xf>
    <xf numFmtId="164" fontId="0" fillId="0" borderId="1" xfId="0" applyNumberFormat="1" applyBorder="1" applyAlignment="1" applyProtection="1">
      <alignment horizontal="center" vertical="center"/>
      <protection locked="0"/>
    </xf>
    <xf numFmtId="0" fontId="0" fillId="0" borderId="1" xfId="0" applyFont="1" applyBorder="1" applyAlignment="1">
      <alignment horizontal="center"/>
    </xf>
    <xf numFmtId="0" fontId="11" fillId="0" borderId="1" xfId="0" applyFont="1" applyBorder="1" applyAlignment="1">
      <alignment horizontal="justify" vertical="center"/>
    </xf>
    <xf numFmtId="0" fontId="0" fillId="0" borderId="1" xfId="0" applyFont="1" applyBorder="1"/>
    <xf numFmtId="0" fontId="0" fillId="0" borderId="1" xfId="0" applyFont="1" applyBorder="1" applyAlignment="1">
      <alignment horizontal="justify" vertical="center"/>
    </xf>
    <xf numFmtId="0" fontId="0" fillId="0" borderId="1" xfId="0" applyFont="1" applyBorder="1" applyAlignment="1">
      <alignment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1" fillId="0" borderId="0" xfId="0" applyFont="1"/>
    <xf numFmtId="164" fontId="0" fillId="0" borderId="4"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11" fillId="0" borderId="1" xfId="0" applyFont="1" applyBorder="1" applyAlignment="1">
      <alignment horizontal="left"/>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 fillId="3" borderId="1" xfId="0" applyFont="1" applyFill="1" applyBorder="1" applyAlignment="1" applyProtection="1">
      <alignment vertical="top"/>
    </xf>
    <xf numFmtId="0" fontId="0" fillId="3" borderId="1" xfId="0" applyFill="1" applyBorder="1" applyProtection="1"/>
    <xf numFmtId="0" fontId="0" fillId="3" borderId="1" xfId="0" applyFill="1" applyBorder="1" applyAlignment="1" applyProtection="1">
      <alignment horizontal="center"/>
    </xf>
    <xf numFmtId="0" fontId="0" fillId="0" borderId="4" xfId="0" applyBorder="1" applyProtection="1">
      <protection locked="0"/>
    </xf>
    <xf numFmtId="0" fontId="0" fillId="0" borderId="5" xfId="0" applyBorder="1" applyProtection="1">
      <protection locked="0"/>
    </xf>
    <xf numFmtId="0" fontId="0" fillId="0" borderId="2" xfId="0" applyBorder="1" applyProtection="1">
      <protection locked="0"/>
    </xf>
    <xf numFmtId="164" fontId="0" fillId="0" borderId="2" xfId="0" applyNumberFormat="1" applyBorder="1" applyAlignment="1" applyProtection="1">
      <alignment horizontal="center" vertical="center"/>
      <protection locked="0"/>
    </xf>
  </cellXfs>
  <cellStyles count="1">
    <cellStyle name="Normal" xfId="0" builtinId="0"/>
  </cellStyles>
  <dxfs count="108">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1" sqref="B2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w3jun9Upox5Ftu5np2OgT96ZaAZtDOALfwXhGfv8lUMONC95XcHeApLZuQS+3GKbfJJjl1AAdVPCzKtXZGqz1Q==" saltValue="06Pa/ULBuuhKgF3CpK+2E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pane xSplit="2" ySplit="5" topLeftCell="C6" activePane="bottomRight" state="frozen"/>
      <selection pane="topRight" activeCell="C1" sqref="C1"/>
      <selection pane="bottomLeft" activeCell="A6" sqref="A6"/>
      <selection pane="bottomRight" activeCell="I9" sqref="I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5N0765 Intercultural Studies</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29</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3" ht="35.1" customHeight="1" x14ac:dyDescent="0.25">
      <c r="A6" s="26" t="s">
        <v>13</v>
      </c>
      <c r="B6" s="27" t="s">
        <v>30</v>
      </c>
      <c r="C6" s="5">
        <v>5</v>
      </c>
      <c r="D6" s="28"/>
      <c r="E6" s="34"/>
      <c r="F6" s="34"/>
      <c r="G6" s="34"/>
      <c r="H6" s="34"/>
      <c r="I6" s="34"/>
      <c r="J6" s="34"/>
      <c r="K6" s="34"/>
      <c r="L6" s="34"/>
      <c r="M6" s="34"/>
      <c r="N6" s="34"/>
      <c r="O6" s="34"/>
      <c r="P6" s="34"/>
      <c r="Q6" s="34"/>
      <c r="R6" s="34"/>
      <c r="S6" s="34"/>
      <c r="T6" s="34"/>
      <c r="U6" s="34"/>
      <c r="V6" s="34"/>
      <c r="W6" s="34"/>
    </row>
    <row r="7" spans="1:23" ht="35.1" customHeight="1" x14ac:dyDescent="0.25">
      <c r="A7" s="29" t="s">
        <v>13</v>
      </c>
      <c r="B7" s="30" t="s">
        <v>31</v>
      </c>
      <c r="C7" s="5">
        <v>15</v>
      </c>
      <c r="D7" s="34"/>
      <c r="E7" s="34"/>
      <c r="F7" s="34"/>
      <c r="G7" s="34"/>
      <c r="H7" s="34"/>
      <c r="I7" s="34"/>
      <c r="J7" s="34"/>
      <c r="K7" s="34"/>
      <c r="L7" s="34"/>
      <c r="M7" s="34"/>
      <c r="N7" s="34"/>
      <c r="O7" s="34"/>
      <c r="P7" s="34"/>
      <c r="Q7" s="34"/>
      <c r="R7" s="34"/>
      <c r="S7" s="34"/>
      <c r="T7" s="34"/>
      <c r="U7" s="34"/>
      <c r="V7" s="34"/>
      <c r="W7" s="34"/>
    </row>
    <row r="8" spans="1:23" ht="35.1" customHeight="1" x14ac:dyDescent="0.25">
      <c r="A8" s="26" t="s">
        <v>13</v>
      </c>
      <c r="B8" s="31" t="s">
        <v>32</v>
      </c>
      <c r="C8" s="23">
        <v>15</v>
      </c>
      <c r="D8" s="34"/>
      <c r="E8" s="34"/>
      <c r="F8" s="34"/>
      <c r="G8" s="34"/>
      <c r="H8" s="34"/>
      <c r="I8" s="34"/>
      <c r="J8" s="34"/>
      <c r="K8" s="34"/>
      <c r="L8" s="34"/>
      <c r="M8" s="34"/>
      <c r="N8" s="34"/>
      <c r="O8" s="34"/>
      <c r="P8" s="34"/>
      <c r="Q8" s="34"/>
      <c r="R8" s="34"/>
      <c r="S8" s="34"/>
      <c r="T8" s="34"/>
      <c r="U8" s="34"/>
      <c r="V8" s="34"/>
      <c r="W8" s="34"/>
    </row>
    <row r="9" spans="1:23" ht="35.1" customHeight="1" x14ac:dyDescent="0.25">
      <c r="A9" s="26" t="s">
        <v>13</v>
      </c>
      <c r="B9" s="31" t="s">
        <v>33</v>
      </c>
      <c r="C9" s="5">
        <v>5</v>
      </c>
      <c r="D9" s="34"/>
      <c r="E9" s="34"/>
      <c r="F9" s="34"/>
      <c r="G9" s="34"/>
      <c r="H9" s="34"/>
      <c r="I9" s="34"/>
      <c r="J9" s="34"/>
      <c r="K9" s="34"/>
      <c r="L9" s="34"/>
      <c r="M9" s="34"/>
      <c r="N9" s="34"/>
      <c r="O9" s="34"/>
      <c r="P9" s="34"/>
      <c r="Q9" s="34"/>
      <c r="R9" s="34"/>
      <c r="S9" s="34"/>
      <c r="T9" s="34"/>
      <c r="U9" s="34"/>
      <c r="V9" s="34"/>
      <c r="W9" s="34"/>
    </row>
    <row r="10" spans="1:23" x14ac:dyDescent="0.25">
      <c r="A10" s="8" t="s">
        <v>14</v>
      </c>
      <c r="B10" s="8"/>
      <c r="C10" s="9">
        <f t="shared" ref="C10:W10" si="0">SUM(C6:C9)</f>
        <v>40</v>
      </c>
      <c r="D10" s="9">
        <f t="shared" si="0"/>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row>
    <row r="12" spans="1:23" ht="30" x14ac:dyDescent="0.25">
      <c r="A12" s="53" t="s">
        <v>15</v>
      </c>
      <c r="B12" s="52" t="s">
        <v>16</v>
      </c>
    </row>
    <row r="13" spans="1:23" ht="30" x14ac:dyDescent="0.25">
      <c r="B13" s="52" t="s">
        <v>17</v>
      </c>
    </row>
  </sheetData>
  <sheetProtection algorithmName="SHA-512" hashValue="CzH+WNyCGxce9A9ANm7vWkmGcEfoH7By62sd5b3YLJQYO4ji3ORqjoPtrt+dTKFoWt1spFQOVIONt2giVz43rg==" saltValue="CuM8pOVjYnQQGFS21H86f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W9">
    <cfRule type="expression" dxfId="107" priority="220">
      <formula>D6&gt;$C6</formula>
    </cfRule>
  </conditionalFormatting>
  <conditionalFormatting sqref="W6:W7">
    <cfRule type="expression" dxfId="106" priority="201">
      <formula>W6&gt;$C6</formula>
    </cfRule>
  </conditionalFormatting>
  <conditionalFormatting sqref="E6:E7">
    <cfRule type="expression" dxfId="105" priority="219">
      <formula>E6&gt;$C6</formula>
    </cfRule>
  </conditionalFormatting>
  <conditionalFormatting sqref="F6:F7">
    <cfRule type="expression" dxfId="104" priority="218">
      <formula>F6&gt;$C6</formula>
    </cfRule>
  </conditionalFormatting>
  <conditionalFormatting sqref="G6:G7">
    <cfRule type="expression" dxfId="103" priority="217">
      <formula>G6&gt;$C6</formula>
    </cfRule>
  </conditionalFormatting>
  <conditionalFormatting sqref="H6:H7">
    <cfRule type="expression" dxfId="102" priority="216">
      <formula>H6&gt;$C6</formula>
    </cfRule>
  </conditionalFormatting>
  <conditionalFormatting sqref="I6:I7">
    <cfRule type="expression" dxfId="101" priority="215">
      <formula>I6&gt;$C6</formula>
    </cfRule>
  </conditionalFormatting>
  <conditionalFormatting sqref="J6:J7">
    <cfRule type="expression" dxfId="100" priority="214">
      <formula>J6&gt;$C6</formula>
    </cfRule>
  </conditionalFormatting>
  <conditionalFormatting sqref="K6:K7">
    <cfRule type="expression" dxfId="99" priority="213">
      <formula>K6&gt;$C6</formula>
    </cfRule>
  </conditionalFormatting>
  <conditionalFormatting sqref="L6:L7">
    <cfRule type="expression" dxfId="98" priority="212">
      <formula>L6&gt;$C6</formula>
    </cfRule>
  </conditionalFormatting>
  <conditionalFormatting sqref="M6:M7">
    <cfRule type="expression" dxfId="97" priority="211">
      <formula>M6&gt;$C6</formula>
    </cfRule>
  </conditionalFormatting>
  <conditionalFormatting sqref="N6:N7">
    <cfRule type="expression" dxfId="96" priority="210">
      <formula>N6&gt;$C6</formula>
    </cfRule>
  </conditionalFormatting>
  <conditionalFormatting sqref="O6:O7">
    <cfRule type="expression" dxfId="95" priority="209">
      <formula>O6&gt;$C6</formula>
    </cfRule>
  </conditionalFormatting>
  <conditionalFormatting sqref="P6:P7">
    <cfRule type="expression" dxfId="94" priority="208">
      <formula>P6&gt;$C6</formula>
    </cfRule>
  </conditionalFormatting>
  <conditionalFormatting sqref="Q6:Q7">
    <cfRule type="expression" dxfId="93" priority="207">
      <formula>Q6&gt;$C6</formula>
    </cfRule>
  </conditionalFormatting>
  <conditionalFormatting sqref="R6:R7">
    <cfRule type="expression" dxfId="92" priority="206">
      <formula>R6&gt;$C6</formula>
    </cfRule>
  </conditionalFormatting>
  <conditionalFormatting sqref="S6:S7">
    <cfRule type="expression" dxfId="91" priority="205">
      <formula>S6&gt;$C6</formula>
    </cfRule>
  </conditionalFormatting>
  <conditionalFormatting sqref="T6:T7">
    <cfRule type="expression" dxfId="90" priority="204">
      <formula>T6&gt;$C6</formula>
    </cfRule>
  </conditionalFormatting>
  <conditionalFormatting sqref="U6:U7">
    <cfRule type="expression" dxfId="89" priority="203">
      <formula>U6&gt;$C6</formula>
    </cfRule>
  </conditionalFormatting>
  <conditionalFormatting sqref="V6:V7">
    <cfRule type="expression" dxfId="88" priority="202">
      <formula>V6&gt;$C6</formula>
    </cfRule>
  </conditionalFormatting>
  <conditionalFormatting sqref="D9">
    <cfRule type="expression" dxfId="87" priority="120">
      <formula>D9&gt;$C9</formula>
    </cfRule>
  </conditionalFormatting>
  <conditionalFormatting sqref="W9">
    <cfRule type="expression" dxfId="86" priority="101">
      <formula>W9&gt;$C9</formula>
    </cfRule>
  </conditionalFormatting>
  <conditionalFormatting sqref="E9">
    <cfRule type="expression" dxfId="85" priority="119">
      <formula>E9&gt;$C9</formula>
    </cfRule>
  </conditionalFormatting>
  <conditionalFormatting sqref="F9">
    <cfRule type="expression" dxfId="84" priority="118">
      <formula>F9&gt;$C9</formula>
    </cfRule>
  </conditionalFormatting>
  <conditionalFormatting sqref="G9">
    <cfRule type="expression" dxfId="83" priority="117">
      <formula>G9&gt;$C9</formula>
    </cfRule>
  </conditionalFormatting>
  <conditionalFormatting sqref="H9">
    <cfRule type="expression" dxfId="82" priority="116">
      <formula>H9&gt;$C9</formula>
    </cfRule>
  </conditionalFormatting>
  <conditionalFormatting sqref="I9">
    <cfRule type="expression" dxfId="81" priority="115">
      <formula>I9&gt;$C9</formula>
    </cfRule>
  </conditionalFormatting>
  <conditionalFormatting sqref="J9">
    <cfRule type="expression" dxfId="80" priority="114">
      <formula>J9&gt;$C9</formula>
    </cfRule>
  </conditionalFormatting>
  <conditionalFormatting sqref="K9">
    <cfRule type="expression" dxfId="79" priority="113">
      <formula>K9&gt;$C9</formula>
    </cfRule>
  </conditionalFormatting>
  <conditionalFormatting sqref="L9">
    <cfRule type="expression" dxfId="78" priority="112">
      <formula>L9&gt;$C9</formula>
    </cfRule>
  </conditionalFormatting>
  <conditionalFormatting sqref="M9">
    <cfRule type="expression" dxfId="77" priority="111">
      <formula>M9&gt;$C9</formula>
    </cfRule>
  </conditionalFormatting>
  <conditionalFormatting sqref="N9">
    <cfRule type="expression" dxfId="76" priority="110">
      <formula>N9&gt;$C9</formula>
    </cfRule>
  </conditionalFormatting>
  <conditionalFormatting sqref="O9">
    <cfRule type="expression" dxfId="75" priority="109">
      <formula>O9&gt;$C9</formula>
    </cfRule>
  </conditionalFormatting>
  <conditionalFormatting sqref="P9">
    <cfRule type="expression" dxfId="74" priority="108">
      <formula>P9&gt;$C9</formula>
    </cfRule>
  </conditionalFormatting>
  <conditionalFormatting sqref="Q9">
    <cfRule type="expression" dxfId="73" priority="107">
      <formula>Q9&gt;$C9</formula>
    </cfRule>
  </conditionalFormatting>
  <conditionalFormatting sqref="R9">
    <cfRule type="expression" dxfId="72" priority="106">
      <formula>R9&gt;$C9</formula>
    </cfRule>
  </conditionalFormatting>
  <conditionalFormatting sqref="S9">
    <cfRule type="expression" dxfId="71" priority="105">
      <formula>S9&gt;$C9</formula>
    </cfRule>
  </conditionalFormatting>
  <conditionalFormatting sqref="T9">
    <cfRule type="expression" dxfId="70" priority="104">
      <formula>T9&gt;$C9</formula>
    </cfRule>
  </conditionalFormatting>
  <conditionalFormatting sqref="U9">
    <cfRule type="expression" dxfId="69" priority="103">
      <formula>U9&gt;$C9</formula>
    </cfRule>
  </conditionalFormatting>
  <conditionalFormatting sqref="V9">
    <cfRule type="expression" dxfId="68" priority="102">
      <formula>V9&gt;$C9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0"/>
  <sheetViews>
    <sheetView workbookViewId="0">
      <pane xSplit="2" ySplit="5" topLeftCell="C6" activePane="bottomRight" state="frozen"/>
      <selection pane="topRight" activeCell="C1" sqref="C1"/>
      <selection pane="bottomLeft" activeCell="A6" sqref="A6"/>
      <selection pane="bottomRight" activeCell="W14" sqref="W14:W16"/>
    </sheetView>
  </sheetViews>
  <sheetFormatPr defaultRowHeight="15" x14ac:dyDescent="0.25"/>
  <cols>
    <col min="1" max="1" width="6.140625" customWidth="1"/>
    <col min="2" max="2" width="56.28515625" customWidth="1"/>
    <col min="4" max="23" width="6" customWidth="1"/>
  </cols>
  <sheetData>
    <row r="1" spans="1:23" ht="18.75" x14ac:dyDescent="0.3">
      <c r="A1" s="2" t="str">
        <f>Learners!A1</f>
        <v>5N0765 Intercultural Studies</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34</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3" s="61" customFormat="1" ht="39.950000000000003" customHeight="1" x14ac:dyDescent="0.25">
      <c r="A6" s="57" t="s">
        <v>35</v>
      </c>
      <c r="B6" s="58"/>
      <c r="C6" s="59"/>
      <c r="D6" s="60"/>
      <c r="E6" s="60"/>
      <c r="F6" s="60"/>
      <c r="G6" s="60"/>
      <c r="H6" s="60"/>
      <c r="I6" s="60"/>
      <c r="J6" s="60"/>
      <c r="K6" s="60"/>
      <c r="L6" s="60"/>
      <c r="M6" s="60"/>
      <c r="N6" s="60"/>
      <c r="O6" s="60"/>
      <c r="P6" s="60"/>
      <c r="Q6" s="60"/>
      <c r="R6" s="60"/>
      <c r="S6" s="60"/>
      <c r="T6" s="60"/>
      <c r="U6" s="60"/>
      <c r="V6" s="60"/>
      <c r="W6" s="60"/>
    </row>
    <row r="7" spans="1:23" ht="39.950000000000003" customHeight="1" x14ac:dyDescent="0.25">
      <c r="A7" s="32" t="s">
        <v>13</v>
      </c>
      <c r="B7" s="33" t="s">
        <v>36</v>
      </c>
      <c r="C7" s="45">
        <v>20</v>
      </c>
      <c r="D7" s="65"/>
      <c r="E7" s="54"/>
      <c r="F7" s="54"/>
      <c r="G7" s="54"/>
      <c r="H7" s="54"/>
      <c r="I7" s="54"/>
      <c r="J7" s="54"/>
      <c r="K7" s="54"/>
      <c r="L7" s="54"/>
      <c r="M7" s="54"/>
      <c r="N7" s="54"/>
      <c r="O7" s="54"/>
      <c r="P7" s="54"/>
      <c r="Q7" s="54"/>
      <c r="R7" s="54"/>
      <c r="S7" s="54"/>
      <c r="T7" s="54"/>
      <c r="U7" s="54"/>
      <c r="V7" s="54"/>
      <c r="W7" s="54"/>
    </row>
    <row r="8" spans="1:23" ht="39.950000000000003" customHeight="1" x14ac:dyDescent="0.25">
      <c r="A8" s="32" t="s">
        <v>13</v>
      </c>
      <c r="B8" s="35" t="s">
        <v>37</v>
      </c>
      <c r="C8" s="45"/>
      <c r="D8" s="66"/>
      <c r="E8" s="55"/>
      <c r="F8" s="55"/>
      <c r="G8" s="55"/>
      <c r="H8" s="55"/>
      <c r="I8" s="55"/>
      <c r="J8" s="55"/>
      <c r="K8" s="55"/>
      <c r="L8" s="55"/>
      <c r="M8" s="55"/>
      <c r="N8" s="55"/>
      <c r="O8" s="55"/>
      <c r="P8" s="55"/>
      <c r="Q8" s="55"/>
      <c r="R8" s="55"/>
      <c r="S8" s="55"/>
      <c r="T8" s="55"/>
      <c r="U8" s="55"/>
      <c r="V8" s="55"/>
      <c r="W8" s="55"/>
    </row>
    <row r="9" spans="1:23" s="61" customFormat="1" ht="39.950000000000003" customHeight="1" x14ac:dyDescent="0.25">
      <c r="A9" s="62" t="s">
        <v>38</v>
      </c>
      <c r="B9" s="63"/>
      <c r="C9" s="64"/>
      <c r="D9" s="60"/>
      <c r="E9" s="60"/>
      <c r="F9" s="60"/>
      <c r="G9" s="60"/>
      <c r="H9" s="60"/>
      <c r="I9" s="60"/>
      <c r="J9" s="60"/>
      <c r="K9" s="60"/>
      <c r="L9" s="60"/>
      <c r="M9" s="60"/>
      <c r="N9" s="60"/>
      <c r="O9" s="60"/>
      <c r="P9" s="60"/>
      <c r="Q9" s="60"/>
      <c r="R9" s="60"/>
      <c r="S9" s="60"/>
      <c r="T9" s="60"/>
      <c r="U9" s="60"/>
      <c r="V9" s="60"/>
      <c r="W9" s="60"/>
    </row>
    <row r="10" spans="1:23" ht="39.950000000000003" customHeight="1" x14ac:dyDescent="0.25">
      <c r="A10" s="29" t="s">
        <v>13</v>
      </c>
      <c r="B10" s="36" t="s">
        <v>44</v>
      </c>
      <c r="C10" s="46">
        <v>15</v>
      </c>
      <c r="D10" s="54"/>
      <c r="E10" s="65"/>
      <c r="F10" s="54"/>
      <c r="G10" s="43"/>
      <c r="H10" s="43"/>
      <c r="I10" s="43"/>
      <c r="J10" s="43"/>
      <c r="K10" s="43"/>
      <c r="L10" s="43"/>
      <c r="M10" s="43"/>
      <c r="N10" s="43"/>
      <c r="O10" s="43"/>
      <c r="P10" s="43"/>
      <c r="Q10" s="43"/>
      <c r="R10" s="43"/>
      <c r="S10" s="43"/>
      <c r="T10" s="43"/>
      <c r="U10" s="43"/>
      <c r="V10" s="43"/>
      <c r="W10" s="43"/>
    </row>
    <row r="11" spans="1:23" ht="39.950000000000003" customHeight="1" x14ac:dyDescent="0.25">
      <c r="A11" s="32" t="s">
        <v>13</v>
      </c>
      <c r="B11" s="33" t="s">
        <v>40</v>
      </c>
      <c r="C11" s="46"/>
      <c r="D11" s="68"/>
      <c r="E11" s="67"/>
      <c r="F11" s="68"/>
      <c r="G11" s="44"/>
      <c r="H11" s="44"/>
      <c r="I11" s="44"/>
      <c r="J11" s="44"/>
      <c r="K11" s="44"/>
      <c r="L11" s="44"/>
      <c r="M11" s="44"/>
      <c r="N11" s="44"/>
      <c r="O11" s="44"/>
      <c r="P11" s="44"/>
      <c r="Q11" s="44"/>
      <c r="R11" s="44"/>
      <c r="S11" s="44"/>
      <c r="T11" s="44"/>
      <c r="U11" s="44"/>
      <c r="V11" s="44"/>
      <c r="W11" s="44"/>
    </row>
    <row r="12" spans="1:23" ht="39.950000000000003" customHeight="1" x14ac:dyDescent="0.25">
      <c r="A12" s="29" t="s">
        <v>13</v>
      </c>
      <c r="B12" s="37" t="s">
        <v>39</v>
      </c>
      <c r="C12" s="46"/>
      <c r="D12" s="55"/>
      <c r="E12" s="66"/>
      <c r="F12" s="55"/>
      <c r="G12" s="44"/>
      <c r="H12" s="44"/>
      <c r="I12" s="44"/>
      <c r="J12" s="44"/>
      <c r="K12" s="44"/>
      <c r="L12" s="44"/>
      <c r="M12" s="44"/>
      <c r="N12" s="44"/>
      <c r="O12" s="44"/>
      <c r="P12" s="44"/>
      <c r="Q12" s="44"/>
      <c r="R12" s="44"/>
      <c r="S12" s="44"/>
      <c r="T12" s="44"/>
      <c r="U12" s="44"/>
      <c r="V12" s="44"/>
      <c r="W12" s="44"/>
    </row>
    <row r="13" spans="1:23" s="61" customFormat="1" ht="39.950000000000003" customHeight="1" x14ac:dyDescent="0.25">
      <c r="A13" s="62" t="s">
        <v>41</v>
      </c>
      <c r="B13" s="63"/>
      <c r="C13" s="64"/>
      <c r="D13" s="60"/>
      <c r="E13" s="60"/>
      <c r="F13" s="60"/>
      <c r="G13" s="60"/>
      <c r="H13" s="60"/>
      <c r="I13" s="60"/>
      <c r="J13" s="60"/>
      <c r="K13" s="60"/>
      <c r="L13" s="60"/>
      <c r="M13" s="60"/>
      <c r="N13" s="60"/>
      <c r="O13" s="60"/>
      <c r="P13" s="60"/>
      <c r="Q13" s="60"/>
      <c r="R13" s="60"/>
      <c r="S13" s="60"/>
      <c r="T13" s="60"/>
      <c r="U13" s="60"/>
      <c r="V13" s="60"/>
      <c r="W13" s="60"/>
    </row>
    <row r="14" spans="1:23" ht="39.950000000000003" customHeight="1" x14ac:dyDescent="0.25">
      <c r="A14" s="32" t="s">
        <v>13</v>
      </c>
      <c r="B14" s="56" t="s">
        <v>45</v>
      </c>
      <c r="C14" s="47">
        <v>25</v>
      </c>
      <c r="D14" s="43"/>
      <c r="E14" s="43"/>
      <c r="F14" s="43"/>
      <c r="G14" s="43"/>
      <c r="H14" s="43"/>
      <c r="I14" s="43"/>
      <c r="J14" s="43"/>
      <c r="K14" s="43"/>
      <c r="L14" s="43"/>
      <c r="M14" s="43"/>
      <c r="N14" s="43"/>
      <c r="O14" s="43"/>
      <c r="P14" s="43"/>
      <c r="Q14" s="43"/>
      <c r="R14" s="43"/>
      <c r="S14" s="43"/>
      <c r="T14" s="43"/>
      <c r="U14" s="43"/>
      <c r="V14" s="43"/>
      <c r="W14" s="43"/>
    </row>
    <row r="15" spans="1:23" ht="39.950000000000003" customHeight="1" x14ac:dyDescent="0.25">
      <c r="A15" s="29" t="s">
        <v>13</v>
      </c>
      <c r="B15" s="38" t="s">
        <v>43</v>
      </c>
      <c r="C15" s="47"/>
      <c r="D15" s="44"/>
      <c r="E15" s="44"/>
      <c r="F15" s="44"/>
      <c r="G15" s="44"/>
      <c r="H15" s="44"/>
      <c r="I15" s="44"/>
      <c r="J15" s="44"/>
      <c r="K15" s="44"/>
      <c r="L15" s="44"/>
      <c r="M15" s="44"/>
      <c r="N15" s="44"/>
      <c r="O15" s="44"/>
      <c r="P15" s="44"/>
      <c r="Q15" s="44"/>
      <c r="R15" s="44"/>
      <c r="S15" s="44"/>
      <c r="T15" s="44"/>
      <c r="U15" s="44"/>
      <c r="V15" s="44"/>
      <c r="W15" s="44"/>
    </row>
    <row r="16" spans="1:23" ht="39.950000000000003" customHeight="1" x14ac:dyDescent="0.25">
      <c r="A16" s="29" t="s">
        <v>13</v>
      </c>
      <c r="B16" s="39" t="s">
        <v>42</v>
      </c>
      <c r="C16" s="47"/>
      <c r="D16" s="44"/>
      <c r="E16" s="44"/>
      <c r="F16" s="44"/>
      <c r="G16" s="44"/>
      <c r="H16" s="44"/>
      <c r="I16" s="44"/>
      <c r="J16" s="44"/>
      <c r="K16" s="44"/>
      <c r="L16" s="44"/>
      <c r="M16" s="44"/>
      <c r="N16" s="44"/>
      <c r="O16" s="44"/>
      <c r="P16" s="44"/>
      <c r="Q16" s="44"/>
      <c r="R16" s="44"/>
      <c r="S16" s="44"/>
      <c r="T16" s="44"/>
      <c r="U16" s="44"/>
      <c r="V16" s="44"/>
      <c r="W16" s="44"/>
    </row>
    <row r="17" spans="1:23" x14ac:dyDescent="0.25">
      <c r="A17" s="8" t="s">
        <v>14</v>
      </c>
      <c r="B17" s="8"/>
      <c r="C17" s="9">
        <f t="shared" ref="C17:W17" si="0">SUM(C6:C16)</f>
        <v>60</v>
      </c>
      <c r="D17" s="9">
        <f t="shared" si="0"/>
        <v>0</v>
      </c>
      <c r="E17" s="9">
        <f t="shared" si="0"/>
        <v>0</v>
      </c>
      <c r="F17" s="9">
        <f t="shared" si="0"/>
        <v>0</v>
      </c>
      <c r="G17" s="9">
        <f t="shared" si="0"/>
        <v>0</v>
      </c>
      <c r="H17" s="9">
        <f t="shared" si="0"/>
        <v>0</v>
      </c>
      <c r="I17" s="9">
        <f t="shared" si="0"/>
        <v>0</v>
      </c>
      <c r="J17" s="9">
        <f t="shared" si="0"/>
        <v>0</v>
      </c>
      <c r="K17" s="9">
        <f t="shared" si="0"/>
        <v>0</v>
      </c>
      <c r="L17" s="9">
        <f t="shared" si="0"/>
        <v>0</v>
      </c>
      <c r="M17" s="9">
        <f t="shared" si="0"/>
        <v>0</v>
      </c>
      <c r="N17" s="9">
        <f t="shared" si="0"/>
        <v>0</v>
      </c>
      <c r="O17" s="9">
        <f t="shared" si="0"/>
        <v>0</v>
      </c>
      <c r="P17" s="9">
        <f t="shared" si="0"/>
        <v>0</v>
      </c>
      <c r="Q17" s="9">
        <f t="shared" si="0"/>
        <v>0</v>
      </c>
      <c r="R17" s="9">
        <f t="shared" si="0"/>
        <v>0</v>
      </c>
      <c r="S17" s="9">
        <f t="shared" si="0"/>
        <v>0</v>
      </c>
      <c r="T17" s="9">
        <f t="shared" si="0"/>
        <v>0</v>
      </c>
      <c r="U17" s="9">
        <f t="shared" si="0"/>
        <v>0</v>
      </c>
      <c r="V17" s="9">
        <f t="shared" si="0"/>
        <v>0</v>
      </c>
      <c r="W17" s="9">
        <f t="shared" si="0"/>
        <v>0</v>
      </c>
    </row>
    <row r="19" spans="1:23" ht="30" x14ac:dyDescent="0.25">
      <c r="A19" s="53" t="s">
        <v>15</v>
      </c>
      <c r="B19" s="52" t="s">
        <v>16</v>
      </c>
    </row>
    <row r="20" spans="1:23" ht="30" x14ac:dyDescent="0.25">
      <c r="B20" s="52" t="s">
        <v>17</v>
      </c>
    </row>
  </sheetData>
  <sheetProtection algorithmName="SHA-512" hashValue="2bY+qg+q3CNBsFRai1I/3lTPbFsV8mj5Mc3jKKXeiWZHRiopQqiPw1KoqXuo48hXKbdPfTtzPS+W3/FAsD2tnQ==" saltValue="Kyq2dAyA0DwMaxV0HuxRZg==" spinCount="100000" sheet="1" objects="1" scenarios="1" selectLockedCells="1"/>
  <mergeCells count="83">
    <mergeCell ref="E10:E12"/>
    <mergeCell ref="W14:W16"/>
    <mergeCell ref="R14:R16"/>
    <mergeCell ref="S14:S16"/>
    <mergeCell ref="T14:T16"/>
    <mergeCell ref="U14:U16"/>
    <mergeCell ref="V14:V16"/>
    <mergeCell ref="R10:R12"/>
    <mergeCell ref="S10:S12"/>
    <mergeCell ref="T10:T12"/>
    <mergeCell ref="U10:U12"/>
    <mergeCell ref="V10:V12"/>
    <mergeCell ref="W10:W12"/>
    <mergeCell ref="C14:C16"/>
    <mergeCell ref="D14:D16"/>
    <mergeCell ref="E14:E16"/>
    <mergeCell ref="F14:F16"/>
    <mergeCell ref="G14:G16"/>
    <mergeCell ref="H14:H16"/>
    <mergeCell ref="I14:I16"/>
    <mergeCell ref="J14:J16"/>
    <mergeCell ref="K14:K16"/>
    <mergeCell ref="L14:L16"/>
    <mergeCell ref="M14:M16"/>
    <mergeCell ref="N14:N16"/>
    <mergeCell ref="O14:O16"/>
    <mergeCell ref="P14:P16"/>
    <mergeCell ref="Q14:Q16"/>
    <mergeCell ref="R7:R8"/>
    <mergeCell ref="S7:S8"/>
    <mergeCell ref="T7:T8"/>
    <mergeCell ref="U7:U8"/>
    <mergeCell ref="V7:V8"/>
    <mergeCell ref="W7:W8"/>
    <mergeCell ref="C10:C12"/>
    <mergeCell ref="D10:D12"/>
    <mergeCell ref="F10:F12"/>
    <mergeCell ref="G10:G12"/>
    <mergeCell ref="H10:H12"/>
    <mergeCell ref="I10:I12"/>
    <mergeCell ref="J10:J12"/>
    <mergeCell ref="K10:K12"/>
    <mergeCell ref="L10:L12"/>
    <mergeCell ref="M10:M12"/>
    <mergeCell ref="N10:N12"/>
    <mergeCell ref="O10:O12"/>
    <mergeCell ref="P10:P12"/>
    <mergeCell ref="Q10:Q12"/>
    <mergeCell ref="C7:C8"/>
    <mergeCell ref="E7:E8"/>
    <mergeCell ref="F7:F8"/>
    <mergeCell ref="G7:G8"/>
    <mergeCell ref="D7:D8"/>
    <mergeCell ref="P7:P8"/>
    <mergeCell ref="Q7:Q8"/>
    <mergeCell ref="H7:H8"/>
    <mergeCell ref="I7:I8"/>
    <mergeCell ref="J7:J8"/>
    <mergeCell ref="K7:K8"/>
    <mergeCell ref="L7:L8"/>
    <mergeCell ref="M7:M8"/>
    <mergeCell ref="N7:N8"/>
    <mergeCell ref="O7:O8"/>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E7">
    <cfRule type="expression" dxfId="67" priority="221">
      <formula>E7&gt;$C7</formula>
    </cfRule>
  </conditionalFormatting>
  <conditionalFormatting sqref="W7">
    <cfRule type="expression" dxfId="66" priority="202">
      <formula>W7&gt;$C7</formula>
    </cfRule>
  </conditionalFormatting>
  <conditionalFormatting sqref="F7">
    <cfRule type="expression" dxfId="64" priority="219">
      <formula>F7&gt;$C7</formula>
    </cfRule>
  </conditionalFormatting>
  <conditionalFormatting sqref="G7">
    <cfRule type="expression" dxfId="63" priority="218">
      <formula>G7&gt;$C7</formula>
    </cfRule>
  </conditionalFormatting>
  <conditionalFormatting sqref="H7">
    <cfRule type="expression" dxfId="62" priority="217">
      <formula>H7&gt;$C7</formula>
    </cfRule>
  </conditionalFormatting>
  <conditionalFormatting sqref="I7">
    <cfRule type="expression" dxfId="61" priority="216">
      <formula>I7&gt;$C7</formula>
    </cfRule>
  </conditionalFormatting>
  <conditionalFormatting sqref="J7">
    <cfRule type="expression" dxfId="60" priority="215">
      <formula>J7&gt;$C7</formula>
    </cfRule>
  </conditionalFormatting>
  <conditionalFormatting sqref="K7">
    <cfRule type="expression" dxfId="59" priority="214">
      <formula>K7&gt;$C7</formula>
    </cfRule>
  </conditionalFormatting>
  <conditionalFormatting sqref="L7">
    <cfRule type="expression" dxfId="58" priority="213">
      <formula>L7&gt;$C7</formula>
    </cfRule>
  </conditionalFormatting>
  <conditionalFormatting sqref="M7">
    <cfRule type="expression" dxfId="57" priority="212">
      <formula>M7&gt;$C7</formula>
    </cfRule>
  </conditionalFormatting>
  <conditionalFormatting sqref="N7">
    <cfRule type="expression" dxfId="56" priority="211">
      <formula>N7&gt;$C7</formula>
    </cfRule>
  </conditionalFormatting>
  <conditionalFormatting sqref="O7">
    <cfRule type="expression" dxfId="55" priority="210">
      <formula>O7&gt;$C7</formula>
    </cfRule>
  </conditionalFormatting>
  <conditionalFormatting sqref="P7">
    <cfRule type="expression" dxfId="54" priority="209">
      <formula>P7&gt;$C7</formula>
    </cfRule>
  </conditionalFormatting>
  <conditionalFormatting sqref="Q7">
    <cfRule type="expression" dxfId="53" priority="208">
      <formula>Q7&gt;$C7</formula>
    </cfRule>
  </conditionalFormatting>
  <conditionalFormatting sqref="R7">
    <cfRule type="expression" dxfId="52" priority="207">
      <formula>R7&gt;$C7</formula>
    </cfRule>
  </conditionalFormatting>
  <conditionalFormatting sqref="S7">
    <cfRule type="expression" dxfId="51" priority="206">
      <formula>S7&gt;$C7</formula>
    </cfRule>
  </conditionalFormatting>
  <conditionalFormatting sqref="T7">
    <cfRule type="expression" dxfId="50" priority="205">
      <formula>T7&gt;$C7</formula>
    </cfRule>
  </conditionalFormatting>
  <conditionalFormatting sqref="U7">
    <cfRule type="expression" dxfId="49" priority="204">
      <formula>U7&gt;$C7</formula>
    </cfRule>
  </conditionalFormatting>
  <conditionalFormatting sqref="V7">
    <cfRule type="expression" dxfId="48" priority="203">
      <formula>V7&gt;$C7</formula>
    </cfRule>
  </conditionalFormatting>
  <conditionalFormatting sqref="D6">
    <cfRule type="expression" dxfId="47" priority="181">
      <formula>D6&gt;$C6</formula>
    </cfRule>
  </conditionalFormatting>
  <conditionalFormatting sqref="E6:W6">
    <cfRule type="expression" dxfId="46" priority="180">
      <formula>E6&gt;$C6</formula>
    </cfRule>
  </conditionalFormatting>
  <conditionalFormatting sqref="D9">
    <cfRule type="expression" dxfId="45" priority="179">
      <formula>D9&gt;$C9</formula>
    </cfRule>
  </conditionalFormatting>
  <conditionalFormatting sqref="E9:W9">
    <cfRule type="expression" dxfId="44" priority="178">
      <formula>E9&gt;$C9</formula>
    </cfRule>
  </conditionalFormatting>
  <conditionalFormatting sqref="D13">
    <cfRule type="expression" dxfId="43" priority="177">
      <formula>D13&gt;$C13</formula>
    </cfRule>
  </conditionalFormatting>
  <conditionalFormatting sqref="E13:W13">
    <cfRule type="expression" dxfId="42" priority="176">
      <formula>E13&gt;$C13</formula>
    </cfRule>
  </conditionalFormatting>
  <conditionalFormatting sqref="D10">
    <cfRule type="expression" dxfId="41" priority="161">
      <formula>D10&gt;$C10</formula>
    </cfRule>
  </conditionalFormatting>
  <conditionalFormatting sqref="W10">
    <cfRule type="expression" dxfId="40" priority="142">
      <formula>W10&gt;$C10</formula>
    </cfRule>
  </conditionalFormatting>
  <conditionalFormatting sqref="F10">
    <cfRule type="expression" dxfId="39" priority="160">
      <formula>F10&gt;$C10</formula>
    </cfRule>
  </conditionalFormatting>
  <conditionalFormatting sqref="G10">
    <cfRule type="expression" dxfId="37" priority="158">
      <formula>G10&gt;$C10</formula>
    </cfRule>
  </conditionalFormatting>
  <conditionalFormatting sqref="H10">
    <cfRule type="expression" dxfId="36" priority="157">
      <formula>H10&gt;$C10</formula>
    </cfRule>
  </conditionalFormatting>
  <conditionalFormatting sqref="I10">
    <cfRule type="expression" dxfId="35" priority="156">
      <formula>I10&gt;$C10</formula>
    </cfRule>
  </conditionalFormatting>
  <conditionalFormatting sqref="J10">
    <cfRule type="expression" dxfId="34" priority="155">
      <formula>J10&gt;$C10</formula>
    </cfRule>
  </conditionalFormatting>
  <conditionalFormatting sqref="K10">
    <cfRule type="expression" dxfId="33" priority="154">
      <formula>K10&gt;$C10</formula>
    </cfRule>
  </conditionalFormatting>
  <conditionalFormatting sqref="L10">
    <cfRule type="expression" dxfId="32" priority="153">
      <formula>L10&gt;$C10</formula>
    </cfRule>
  </conditionalFormatting>
  <conditionalFormatting sqref="M10">
    <cfRule type="expression" dxfId="31" priority="152">
      <formula>M10&gt;$C10</formula>
    </cfRule>
  </conditionalFormatting>
  <conditionalFormatting sqref="N10">
    <cfRule type="expression" dxfId="30" priority="151">
      <formula>N10&gt;$C10</formula>
    </cfRule>
  </conditionalFormatting>
  <conditionalFormatting sqref="O10">
    <cfRule type="expression" dxfId="29" priority="150">
      <formula>O10&gt;$C10</formula>
    </cfRule>
  </conditionalFormatting>
  <conditionalFormatting sqref="P10">
    <cfRule type="expression" dxfId="28" priority="149">
      <formula>P10&gt;$C10</formula>
    </cfRule>
  </conditionalFormatting>
  <conditionalFormatting sqref="Q10">
    <cfRule type="expression" dxfId="27" priority="148">
      <formula>Q10&gt;$C10</formula>
    </cfRule>
  </conditionalFormatting>
  <conditionalFormatting sqref="R10">
    <cfRule type="expression" dxfId="26" priority="147">
      <formula>R10&gt;$C10</formula>
    </cfRule>
  </conditionalFormatting>
  <conditionalFormatting sqref="S10">
    <cfRule type="expression" dxfId="25" priority="146">
      <formula>S10&gt;$C10</formula>
    </cfRule>
  </conditionalFormatting>
  <conditionalFormatting sqref="T10">
    <cfRule type="expression" dxfId="24" priority="145">
      <formula>T10&gt;$C10</formula>
    </cfRule>
  </conditionalFormatting>
  <conditionalFormatting sqref="U10">
    <cfRule type="expression" dxfId="23" priority="144">
      <formula>U10&gt;$C10</formula>
    </cfRule>
  </conditionalFormatting>
  <conditionalFormatting sqref="V10">
    <cfRule type="expression" dxfId="22" priority="143">
      <formula>V10&gt;$C10</formula>
    </cfRule>
  </conditionalFormatting>
  <conditionalFormatting sqref="D14">
    <cfRule type="expression" dxfId="21" priority="141">
      <formula>D14&gt;$C14</formula>
    </cfRule>
  </conditionalFormatting>
  <conditionalFormatting sqref="E14:W14">
    <cfRule type="expression" dxfId="1" priority="1">
      <formula>E14&gt;$C14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R17" sqref="R1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5N0765 Intercultural Studies</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'Learner Record'!$D$10</f>
        <v>0</v>
      </c>
      <c r="F7" s="20">
        <f>Project!$D$17</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'Learner Record'!$E$10</f>
        <v>0</v>
      </c>
      <c r="F8" s="23">
        <f>Project!$E$17</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'Learner Record'!$F$10</f>
        <v>0</v>
      </c>
      <c r="F9" s="20">
        <f>Project!$F$17</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'Learner Record'!$G$10</f>
        <v>0</v>
      </c>
      <c r="F10" s="23">
        <f>Project!$G$17</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'Learner Record'!$H$10</f>
        <v>0</v>
      </c>
      <c r="F11" s="20">
        <f>Project!$H$17</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'Learner Record'!$I$10</f>
        <v>0</v>
      </c>
      <c r="F12" s="23">
        <f>Project!$I$17</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'Learner Record'!$J$10</f>
        <v>0</v>
      </c>
      <c r="F13" s="20">
        <f>Project!$J$17</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'Learner Record'!$K$10</f>
        <v>0</v>
      </c>
      <c r="F14" s="23">
        <f>Project!$K$17</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'Learner Record'!$L$10</f>
        <v>0</v>
      </c>
      <c r="F15" s="20">
        <f>Project!$L$17</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'Learner Record'!$M$10</f>
        <v>0</v>
      </c>
      <c r="F16" s="23">
        <f>Project!$M$17</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'Learner Record'!$N$10</f>
        <v>0</v>
      </c>
      <c r="F17" s="20">
        <f>Project!$N$17</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'Learner Record'!$O$10</f>
        <v>0</v>
      </c>
      <c r="F18" s="23">
        <f>Project!$O$17</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'Learner Record'!$P$10</f>
        <v>0</v>
      </c>
      <c r="F19" s="20">
        <f>Project!$P$17</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'Learner Record'!$Q$10</f>
        <v>0</v>
      </c>
      <c r="F20" s="23">
        <f>Project!$Q$17</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'Learner Record'!$R$10</f>
        <v>0</v>
      </c>
      <c r="F21" s="20">
        <f>Project!$R$17</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'Learner Record'!$S$10</f>
        <v>0</v>
      </c>
      <c r="F22" s="23">
        <f>Project!$S$17</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'Learner Record'!$T$10</f>
        <v>0</v>
      </c>
      <c r="F23" s="20">
        <f>Project!$T$17</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'Learner Record'!$U$10</f>
        <v>0</v>
      </c>
      <c r="F24" s="23">
        <f>Project!$U$17</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'Learner Record'!$V$10</f>
        <v>0</v>
      </c>
      <c r="F25" s="20">
        <f>Project!$V$17</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'Learner Record'!$W$10</f>
        <v>0</v>
      </c>
      <c r="F26" s="23">
        <f>Project!$W$17</f>
        <v>0</v>
      </c>
      <c r="G26" s="23" t="str">
        <f t="shared" si="0"/>
        <v/>
      </c>
      <c r="H26" s="19" t="str">
        <f t="shared" si="1"/>
        <v/>
      </c>
      <c r="I26" s="25"/>
    </row>
    <row r="27" spans="1:9" x14ac:dyDescent="0.25">
      <c r="I27" s="18"/>
    </row>
    <row r="28" spans="1:9" ht="29.25" customHeight="1" x14ac:dyDescent="0.25">
      <c r="A28" s="48" t="s">
        <v>26</v>
      </c>
      <c r="B28" s="49"/>
      <c r="C28" s="49"/>
      <c r="D28" s="49"/>
      <c r="E28" s="49"/>
      <c r="F28" s="49"/>
      <c r="G28" s="49"/>
      <c r="H28" s="49"/>
      <c r="I28" s="49"/>
    </row>
    <row r="29" spans="1:9" ht="30" customHeight="1" x14ac:dyDescent="0.25">
      <c r="A29" s="50" t="s">
        <v>27</v>
      </c>
      <c r="B29" s="51"/>
      <c r="C29" s="51"/>
      <c r="D29" s="51"/>
      <c r="E29" s="51"/>
      <c r="F29" s="51"/>
      <c r="G29" s="51"/>
      <c r="H29" s="51"/>
      <c r="I29" s="51"/>
    </row>
    <row r="30" spans="1:9" x14ac:dyDescent="0.25">
      <c r="B30" s="7"/>
    </row>
  </sheetData>
  <sheetProtection algorithmName="SHA-512" hashValue="MsU0J+6XrINkQBLeOVx+stMviZh4AqoqPbwInjzpndXzXmC6JPUqBkGoU5OL3aAmHif5rq4C5neMavDGZDK3rQ==" saltValue="rNOiJwT3V0mbiiEYm6mdJw==" spinCount="100000" sheet="1" objects="1" scenario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schemas.microsoft.com/office/infopath/2007/PartnerControls"/>
    <ds:schemaRef ds:uri="http://purl.org/dc/terms/"/>
    <ds:schemaRef ds:uri="http://schemas.microsoft.com/office/2006/documentManagement/types"/>
    <ds:schemaRef ds:uri="80ce844a-3414-47bc-be42-35076de08631"/>
    <ds:schemaRef ds:uri="8a304dd5-7e6f-40be-acfb-5410e2b167fb"/>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Learner Record</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2020-10-14T08:49:50Z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