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codeName="ThisWorkbook" defaultThemeVersion="166925"/>
  <mc:AlternateContent xmlns:mc="http://schemas.openxmlformats.org/markup-compatibility/2006">
    <mc:Choice Requires="x15">
      <x15ac:absPath xmlns:x15ac="http://schemas.microsoft.com/office/spreadsheetml/2010/11/ac" url="C:\Users\maryd\Downloads\"/>
    </mc:Choice>
  </mc:AlternateContent>
  <xr:revisionPtr revIDLastSave="0" documentId="13_ncr:1_{18C5EB67-4389-4019-ADBE-563B80A543DF}" xr6:coauthVersionLast="46" xr6:coauthVersionMax="46" xr10:uidLastSave="{00000000-0000-0000-0000-000000000000}"/>
  <bookViews>
    <workbookView xWindow="-120" yWindow="-120" windowWidth="29040" windowHeight="15840" activeTab="1" xr2:uid="{00000000-000D-0000-FFFF-FFFF00000000}"/>
  </bookViews>
  <sheets>
    <sheet name="Learners" sheetId="1" r:id="rId1"/>
    <sheet name="Assignment" sheetId="3" r:id="rId2"/>
    <sheet name="Exam" sheetId="7" r:id="rId3"/>
    <sheet name="Summary Results Sheet"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0" i="7" l="1"/>
  <c r="F26" i="6" s="1"/>
  <c r="V20" i="7"/>
  <c r="F25" i="6" s="1"/>
  <c r="U20" i="7"/>
  <c r="F24" i="6" s="1"/>
  <c r="T20" i="7"/>
  <c r="F23" i="6" s="1"/>
  <c r="S20" i="7"/>
  <c r="F22" i="6" s="1"/>
  <c r="R20" i="7"/>
  <c r="F21" i="6" s="1"/>
  <c r="Q20" i="7"/>
  <c r="F20" i="6" s="1"/>
  <c r="P20" i="7"/>
  <c r="F19" i="6" s="1"/>
  <c r="O20" i="7"/>
  <c r="F18" i="6" s="1"/>
  <c r="N20" i="7"/>
  <c r="F17" i="6" s="1"/>
  <c r="M20" i="7"/>
  <c r="F16" i="6" s="1"/>
  <c r="L20" i="7"/>
  <c r="F15" i="6" s="1"/>
  <c r="K20" i="7"/>
  <c r="F14" i="6" s="1"/>
  <c r="J20" i="7"/>
  <c r="F13" i="6" s="1"/>
  <c r="I20" i="7"/>
  <c r="F12" i="6" s="1"/>
  <c r="H20" i="7"/>
  <c r="F11" i="6" s="1"/>
  <c r="G20" i="7"/>
  <c r="F10" i="6" s="1"/>
  <c r="F20" i="7"/>
  <c r="F9" i="6" s="1"/>
  <c r="E20" i="7"/>
  <c r="F8" i="6" s="1"/>
  <c r="D20" i="7"/>
  <c r="F7" i="6" s="1"/>
  <c r="C20" i="7"/>
  <c r="W2" i="7"/>
  <c r="V2" i="7"/>
  <c r="U2" i="7"/>
  <c r="T2" i="7"/>
  <c r="S2" i="7"/>
  <c r="R2" i="7"/>
  <c r="Q2" i="7"/>
  <c r="P2" i="7"/>
  <c r="O2" i="7"/>
  <c r="N2" i="7"/>
  <c r="M2" i="7"/>
  <c r="L2" i="7"/>
  <c r="K2" i="7"/>
  <c r="J2" i="7"/>
  <c r="I2" i="7"/>
  <c r="H2" i="7"/>
  <c r="G2" i="7"/>
  <c r="F2" i="7"/>
  <c r="E2" i="7"/>
  <c r="D2" i="7"/>
  <c r="A1" i="7"/>
  <c r="W27" i="3"/>
  <c r="V27" i="3"/>
  <c r="U27" i="3"/>
  <c r="T27" i="3"/>
  <c r="S27" i="3"/>
  <c r="R27" i="3"/>
  <c r="Q27" i="3"/>
  <c r="P27" i="3"/>
  <c r="O27" i="3"/>
  <c r="N27" i="3"/>
  <c r="M27" i="3"/>
  <c r="L27" i="3"/>
  <c r="K27" i="3"/>
  <c r="J27" i="3"/>
  <c r="I27" i="3"/>
  <c r="H27" i="3"/>
  <c r="G27" i="3"/>
  <c r="F27" i="3"/>
  <c r="E27" i="3"/>
  <c r="D27" i="3"/>
  <c r="C27"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<sst xmlns="http://schemas.openxmlformats.org/spreadsheetml/2006/main" count="104" uniqueCount="57">
  <si>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</si>
  <si>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</si>
  <si>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</si>
  <si>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</si>
  <si>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</si>
  <si>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</si>
  <si>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</si>
  <si>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</si>
  <si>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</si>
  <si>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</si>
  <si>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</si>
  <si>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</si>
  <si>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</si>
  <si>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</si>
  <si>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</si>
  <si>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</si>
  <si>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</si>
  <si>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</si>
  <si>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</si>
  <si>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</si>
  <si>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</si>
  <si>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</si>
  <si>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</si>
  <si>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</si>
  <si>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</si>
  <si>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</si>
  <si>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</si>
  <si>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</si>
  <si>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5N0754 Psychology</t>
  </si>
  <si>
    <t>Assignment 1 &amp; 2 60%  (2 x 30%)</t>
  </si>
  <si>
    <t xml:space="preserve">Assignment 1   </t>
  </si>
  <si>
    <t>Demonstrate a broad range of knowledge</t>
  </si>
  <si>
    <t>Apply appropriate theoretical concepts</t>
  </si>
  <si>
    <t>Demonstrate a broad range of specialised skills and tools</t>
  </si>
  <si>
    <t xml:space="preserve">Evidence of evaluation and use information to plan and develop investigative strategies </t>
  </si>
  <si>
    <t>Competence to determine solutions to varied unfamiliar problems</t>
  </si>
  <si>
    <t>Evidence of identification and application of skill and knowledge to a wide variety of contexts</t>
  </si>
  <si>
    <t>Evidence of initiative and independence in carrying out defined activity</t>
  </si>
  <si>
    <t>Ability to take responsibility for own learning</t>
  </si>
  <si>
    <t>Evidence of full responsibility for consistency of self-understanding and behavior</t>
  </si>
  <si>
    <t>Assignment 2</t>
  </si>
  <si>
    <t>Evidence of initiative and independence in carrying out defined activities</t>
  </si>
  <si>
    <t xml:space="preserve">Ability to take responsibility for own learning </t>
  </si>
  <si>
    <t>Evidence of full responsibility for consistency of self-understanding and behaviour</t>
  </si>
  <si>
    <t>Examination 40%</t>
  </si>
  <si>
    <t>Question 1</t>
  </si>
  <si>
    <t>Question 2</t>
  </si>
  <si>
    <t>Question 3</t>
  </si>
  <si>
    <t xml:space="preserve">Question 4 </t>
  </si>
  <si>
    <t>Question 5</t>
  </si>
  <si>
    <t>Question 6</t>
  </si>
  <si>
    <t>Question 7</t>
  </si>
  <si>
    <t>Question 8</t>
  </si>
  <si>
    <t>Question 9</t>
  </si>
  <si>
    <t>Question 10</t>
  </si>
  <si>
    <t>Section B : 2 Structured Questions (10 Marks Each)</t>
  </si>
  <si>
    <t xml:space="preserve">Section A:                                                                                                                                               10 Short Answer Questions   (2 marks each)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</si>
</sst>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rgb="FF00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auto="1"/>
      </right>
      <top/>
      <bottom style="thin">
        <color indexed="64"/>
      </bottom>
      <diagonal/>
    </border>
    <border>
      <left/>
      <right style="thin">
        <color auto="1"/>
      </right>
      <top style="thin">
        <color indexed="64"/>
      </top>
      <bottom/>
      <diagonal/>
    </border>
  </borders>
  <cellStyleXfs count="1">
    <xf numFmtId="0" fontId="0" fillId="0" borderId="0"/>
  </cellStyleXfs>
  <cellXfs count="8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0" xfId="0" applyBorder="1" applyAlignment="1">
      <alignment wrapText="1"/>
    </xf>
    <xf numFmtId="0" fontId="0" fillId="0" borderId="6" xfId="0" applyBorder="1" applyAlignment="1">
      <alignment horizontal="center"/>
    </xf>
    <xf numFmtId="0" fontId="0" fillId="0" borderId="0" xfId="0" applyBorder="1" applyAlignment="1">
      <alignment horizontal="center"/>
    </xf>
    <xf numFmtId="164" fontId="0" fillId="0" borderId="1" xfId="0" applyNumberFormat="1" applyBorder="1" applyAlignment="1" applyProtection="1">
      <alignment horizontal="center" vertical="center"/>
      <protection locked="0"/>
    </xf>
    <xf numFmtId="0" fontId="11" fillId="0" borderId="1" xfId="0" applyFont="1" applyBorder="1" applyAlignment="1">
      <alignment vertical="center" wrapText="1"/>
    </xf>
    <xf numFmtId="0" fontId="11" fillId="0" borderId="2" xfId="0" applyFont="1" applyBorder="1" applyAlignment="1">
      <alignment vertical="center" wrapText="1"/>
    </xf>
    <xf numFmtId="0" fontId="11" fillId="0" borderId="5" xfId="0" applyFont="1" applyBorder="1" applyAlignment="1">
      <alignment wrapText="1"/>
    </xf>
    <xf numFmtId="0" fontId="9" fillId="0" borderId="1" xfId="0" applyFont="1" applyBorder="1" applyAlignment="1">
      <alignment horizontal="right" vertical="top"/>
    </xf>
    <xf numFmtId="0" fontId="0" fillId="0" borderId="1" xfId="0" applyBorder="1" applyAlignment="1">
      <alignment horizontal="center"/>
    </xf>
    <xf numFmtId="0" fontId="11" fillId="0" borderId="4" xfId="0" applyFont="1" applyBorder="1" applyAlignment="1">
      <alignment vertical="center" wrapText="1"/>
    </xf>
    <xf numFmtId="0" fontId="0" fillId="0" borderId="1" xfId="0" applyBorder="1" applyAlignment="1">
      <alignment wrapText="1"/>
    </xf>
    <xf numFmtId="0" fontId="9" fillId="0" borderId="1" xfId="0" applyFont="1" applyBorder="1" applyAlignment="1">
      <alignment horizontal="right"/>
    </xf>
    <xf numFmtId="164" fontId="0" fillId="0" borderId="1" xfId="0" applyNumberFormat="1" applyBorder="1" applyAlignment="1" applyProtection="1">
      <alignment horizontal="center" vertical="center"/>
      <protection locked="0"/>
    </xf>
    <xf numFmtId="0" fontId="0" fillId="0" borderId="0" xfId="0" applyAlignment="1">
      <alignment wrapText="1"/>
    </xf>
    <xf numFmtId="0" fontId="1" fillId="0" borderId="0" xfId="0" applyFont="1" applyAlignment="1">
      <alignment horizontal="center"/>
    </xf>
    <xf numFmtId="0" fontId="9" fillId="0" borderId="7" xfId="0" applyFont="1" applyBorder="1" applyAlignment="1">
      <alignment horizontal="right" vertical="top"/>
    </xf>
    <xf numFmtId="0" fontId="11" fillId="0" borderId="0" xfId="0" applyFont="1" applyBorder="1" applyAlignment="1">
      <alignment vertical="center"/>
    </xf>
    <xf numFmtId="0" fontId="11" fillId="0" borderId="2" xfId="0" applyFont="1" applyBorder="1" applyAlignment="1">
      <alignment vertical="center"/>
    </xf>
    <xf numFmtId="0" fontId="11" fillId="0" borderId="9" xfId="0" applyFont="1" applyBorder="1"/>
    <xf numFmtId="0" fontId="9" fillId="0" borderId="4" xfId="0" applyFont="1" applyBorder="1" applyAlignment="1">
      <alignment horizontal="right" vertical="top"/>
    </xf>
    <xf numFmtId="164" fontId="0" fillId="0" borderId="4" xfId="0" applyNumberFormat="1" applyBorder="1" applyAlignment="1" applyProtection="1">
      <alignment horizontal="center" vertical="center"/>
      <protection locked="0"/>
    </xf>
    <xf numFmtId="0" fontId="11" fillId="0" borderId="10" xfId="0" applyFont="1" applyBorder="1" applyAlignment="1">
      <alignment wrapText="1"/>
    </xf>
    <xf numFmtId="0" fontId="11" fillId="0" borderId="11" xfId="0" applyFont="1" applyBorder="1" applyAlignment="1">
      <alignment vertical="center"/>
    </xf>
    <xf numFmtId="0" fontId="9" fillId="0" borderId="5" xfId="0" applyFont="1" applyBorder="1" applyAlignment="1">
      <alignment horizontal="right" vertical="top"/>
    </xf>
    <xf numFmtId="0" fontId="9" fillId="0" borderId="10" xfId="0" applyFont="1" applyBorder="1" applyAlignment="1">
      <alignment horizontal="right" vertical="top"/>
    </xf>
    <xf numFmtId="0" fontId="11" fillId="0" borderId="10" xfId="0" applyFont="1" applyBorder="1"/>
    <xf numFmtId="0" fontId="9" fillId="0" borderId="11" xfId="0" applyFont="1" applyBorder="1" applyAlignment="1">
      <alignment horizontal="right" vertical="top"/>
    </xf>
    <xf numFmtId="0" fontId="11" fillId="0" borderId="6" xfId="0" applyFont="1" applyBorder="1" applyAlignment="1">
      <alignment vertical="center" wrapText="1"/>
    </xf>
    <xf numFmtId="0" fontId="9" fillId="0" borderId="6" xfId="0" applyFont="1" applyBorder="1" applyAlignment="1">
      <alignment horizontal="right" vertical="top"/>
    </xf>
    <xf numFmtId="0" fontId="9" fillId="0" borderId="2" xfId="0" applyFont="1" applyBorder="1" applyAlignment="1">
      <alignment horizontal="right" vertical="top"/>
    </xf>
    <xf numFmtId="0" fontId="0" fillId="0" borderId="0" xfId="0" applyBorder="1"/>
    <xf numFmtId="0" fontId="1" fillId="3" borderId="3" xfId="0" applyFont="1" applyFill="1" applyBorder="1" applyAlignment="1" applyProtection="1">
      <alignment vertical="top"/>
    </xf>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0" fillId="3" borderId="3" xfId="0" applyFill="1" applyBorder="1" applyProtection="1"/>
    <xf numFmtId="0" fontId="0" fillId="3" borderId="1" xfId="0" applyFill="1" applyBorder="1" applyProtection="1"/>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164" fontId="0" fillId="0" borderId="4" xfId="0" applyNumberFormat="1"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0" fontId="0" fillId="0" borderId="8" xfId="0" applyBorder="1" applyAlignment="1">
      <alignment horizontal="center"/>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0" fillId="0" borderId="6" xfId="0" applyBorder="1" applyAlignment="1">
      <alignment horizontal="center"/>
    </xf>
    <xf numFmtId="0" fontId="0" fillId="0" borderId="1" xfId="0" applyBorder="1" applyAlignment="1">
      <alignment horizontal="center"/>
    </xf>
    <xf numFmtId="164" fontId="0" fillId="0" borderId="2" xfId="0" applyNumberFormat="1" applyBorder="1" applyAlignment="1" applyProtection="1">
      <alignment horizontal="center" vertical="center"/>
      <protection locked="0"/>
    </xf>
    <xf numFmtId="0" fontId="11" fillId="0" borderId="11" xfId="0" applyFont="1" applyBorder="1" applyAlignment="1">
      <alignment vertical="center" wrapText="1"/>
    </xf>
    <xf numFmtId="0" fontId="11" fillId="0" borderId="5" xfId="0" applyFont="1" applyBorder="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1" fillId="0" borderId="0" xfId="0" applyFont="1" applyAlignment="1">
      <alignment horizontal="center" vertical="center"/>
    </xf>
    <xf numFmtId="0" fontId="1" fillId="3" borderId="3" xfId="0" applyFont="1" applyFill="1" applyBorder="1" applyAlignment="1" applyProtection="1">
      <alignment vertical="top" wrapText="1"/>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0" fillId="0" borderId="4" xfId="0" applyBorder="1" applyProtection="1">
      <protection locked="0"/>
    </xf>
    <xf numFmtId="0" fontId="0" fillId="0" borderId="5" xfId="0" applyBorder="1" applyProtection="1">
      <protection locked="0"/>
    </xf>
  </cellXfs>
  <cellStyles count="1">
    <cellStyle name="Normal" xfId="0" builtinId="0"/>
  </cellStyles>
  <dxfs count="223">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0"/>
  <sheetViews>
    <sheetView workbookViewId="0">
      <selection activeCell="D26" sqref="D26"/>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t4lUKxChozJ4KQbTa5sJveAMU4p3btcRME2f3MdkwsZkXrpzPmQeARBOJOMhiPDSa3yswW2nY/Qa2vFyiwabzQ==" saltValue="N7H5643IDpGQ7FMNjz4rXQ==" spinCount="100000" sheet="1" objects="1" scenarios="1" selectLockedCells="1"/>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30"/>
  <sheetViews>
    <sheetView tabSelected="1" workbookViewId="0">
      <pane xSplit="2" ySplit="5" topLeftCell="C6" activePane="bottomRight" state="frozen"/>
      <selection pane="topRight" activeCell="C1" sqref="C1"/>
      <selection pane="bottomLeft" activeCell="A6" sqref="A6"/>
      <selection pane="bottomRight" activeCell="N13" sqref="N13"/>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5N0754 Psychology</v>
      </c>
    </row>
    <row r="2" spans="1:23" x14ac:dyDescent="0.25">
      <c r="D2" s="63" t="str">
        <f>Learners!$C11&amp;", "&amp;Learners!$B11</f>
        <v xml:space="preserve">, </v>
      </c>
      <c r="E2" s="63" t="str">
        <f>Learners!$C12&amp;", "&amp;Learners!$B12</f>
        <v xml:space="preserve">, </v>
      </c>
      <c r="F2" s="63" t="str">
        <f>Learners!$C13&amp;", "&amp;Learners!$B13</f>
        <v xml:space="preserve">, </v>
      </c>
      <c r="G2" s="63" t="str">
        <f>Learners!$C14&amp;", "&amp;Learners!$B14</f>
        <v xml:space="preserve">, </v>
      </c>
      <c r="H2" s="63" t="str">
        <f>Learners!$C15&amp;", "&amp;Learners!$B15</f>
        <v xml:space="preserve">, </v>
      </c>
      <c r="I2" s="63" t="str">
        <f>Learners!$C16&amp;", "&amp;Learners!$B16</f>
        <v xml:space="preserve">, </v>
      </c>
      <c r="J2" s="63" t="str">
        <f>Learners!$C17&amp;", "&amp;Learners!$B17</f>
        <v xml:space="preserve">, </v>
      </c>
      <c r="K2" s="63" t="str">
        <f>Learners!$C18&amp;", "&amp;Learners!$B18</f>
        <v xml:space="preserve">, </v>
      </c>
      <c r="L2" s="63" t="str">
        <f>Learners!$C19&amp;", "&amp;Learners!$B19</f>
        <v xml:space="preserve">, </v>
      </c>
      <c r="M2" s="63" t="str">
        <f>Learners!$C20&amp;", "&amp;Learners!$B20</f>
        <v xml:space="preserve">, </v>
      </c>
      <c r="N2" s="63" t="str">
        <f>Learners!$C21&amp;", "&amp;Learners!$B21</f>
        <v xml:space="preserve">, </v>
      </c>
      <c r="O2" s="63" t="str">
        <f>Learners!$C22&amp;", "&amp;Learners!$B22</f>
        <v xml:space="preserve">, </v>
      </c>
      <c r="P2" s="63" t="str">
        <f>Learners!$C23&amp;", "&amp;Learners!$B23</f>
        <v xml:space="preserve">, </v>
      </c>
      <c r="Q2" s="63" t="str">
        <f>Learners!$C24&amp;", "&amp;Learners!$B24</f>
        <v xml:space="preserve">, </v>
      </c>
      <c r="R2" s="63" t="str">
        <f>Learners!$C25&amp;", "&amp;Learners!$B25</f>
        <v xml:space="preserve">, </v>
      </c>
      <c r="S2" s="63" t="str">
        <f>Learners!$C26&amp;", "&amp;Learners!$B26</f>
        <v xml:space="preserve">, </v>
      </c>
      <c r="T2" s="63" t="str">
        <f>Learners!$C27&amp;", "&amp;Learners!$B27</f>
        <v xml:space="preserve">, </v>
      </c>
      <c r="U2" s="63" t="str">
        <f>Learners!$C28&amp;", "&amp;Learners!$B28</f>
        <v xml:space="preserve">, </v>
      </c>
      <c r="V2" s="63" t="str">
        <f>Learners!$C29&amp;", "&amp;Learners!$B29</f>
        <v xml:space="preserve">, </v>
      </c>
      <c r="W2" s="63" t="str">
        <f>Learners!$C30&amp;", "&amp;Learners!$B30</f>
        <v xml:space="preserve">, </v>
      </c>
    </row>
    <row r="3" spans="1:23" ht="18.75" x14ac:dyDescent="0.3">
      <c r="A3" s="2" t="s">
        <v>29</v>
      </c>
      <c r="D3" s="64"/>
      <c r="E3" s="64"/>
      <c r="F3" s="64"/>
      <c r="G3" s="64"/>
      <c r="H3" s="64"/>
      <c r="I3" s="64"/>
      <c r="J3" s="64"/>
      <c r="K3" s="64"/>
      <c r="L3" s="64"/>
      <c r="M3" s="64"/>
      <c r="N3" s="64"/>
      <c r="O3" s="64"/>
      <c r="P3" s="64"/>
      <c r="Q3" s="64"/>
      <c r="R3" s="64"/>
      <c r="S3" s="64"/>
      <c r="T3" s="64"/>
      <c r="U3" s="64"/>
      <c r="V3" s="64"/>
      <c r="W3" s="64"/>
    </row>
    <row r="4" spans="1:23" x14ac:dyDescent="0.25">
      <c r="D4" s="64"/>
      <c r="E4" s="64"/>
      <c r="F4" s="64"/>
      <c r="G4" s="64"/>
      <c r="H4" s="64"/>
      <c r="I4" s="64"/>
      <c r="J4" s="64"/>
      <c r="K4" s="64"/>
      <c r="L4" s="64"/>
      <c r="M4" s="64"/>
      <c r="N4" s="64"/>
      <c r="O4" s="64"/>
      <c r="P4" s="64"/>
      <c r="Q4" s="64"/>
      <c r="R4" s="64"/>
      <c r="S4" s="64"/>
      <c r="T4" s="64"/>
      <c r="U4" s="64"/>
      <c r="V4" s="64"/>
      <c r="W4" s="64"/>
    </row>
    <row r="5" spans="1:23" ht="30" x14ac:dyDescent="0.25">
      <c r="A5" s="10" t="s">
        <v>11</v>
      </c>
      <c r="B5" s="11"/>
      <c r="C5" s="12" t="s">
        <v>12</v>
      </c>
      <c r="D5" s="65"/>
      <c r="E5" s="65"/>
      <c r="F5" s="65"/>
      <c r="G5" s="65"/>
      <c r="H5" s="65"/>
      <c r="I5" s="65"/>
      <c r="J5" s="65"/>
      <c r="K5" s="65"/>
      <c r="L5" s="65"/>
      <c r="M5" s="65"/>
      <c r="N5" s="65"/>
      <c r="O5" s="65"/>
      <c r="P5" s="65"/>
      <c r="Q5" s="65"/>
      <c r="R5" s="65"/>
      <c r="S5" s="65"/>
      <c r="T5" s="65"/>
      <c r="U5" s="65"/>
      <c r="V5" s="65"/>
      <c r="W5" s="65"/>
    </row>
    <row r="6" spans="1:23" s="60" customFormat="1" ht="18.75" customHeight="1" x14ac:dyDescent="0.25">
      <c r="A6" s="57" t="s">
        <v>30</v>
      </c>
      <c r="B6" s="62"/>
      <c r="C6" s="58"/>
      <c r="D6" s="59"/>
      <c r="E6" s="59"/>
      <c r="F6" s="59"/>
      <c r="G6" s="59"/>
      <c r="H6" s="59"/>
      <c r="I6" s="59"/>
      <c r="J6" s="59"/>
      <c r="K6" s="59"/>
      <c r="L6" s="59"/>
      <c r="M6" s="59"/>
      <c r="N6" s="59"/>
      <c r="O6" s="59"/>
      <c r="P6" s="59"/>
      <c r="Q6" s="59"/>
      <c r="R6" s="59"/>
      <c r="S6" s="59"/>
      <c r="T6" s="59"/>
      <c r="U6" s="59"/>
      <c r="V6" s="59"/>
      <c r="W6" s="59"/>
    </row>
    <row r="7" spans="1:23" ht="20.25" customHeight="1" x14ac:dyDescent="0.25">
      <c r="A7" s="41" t="s">
        <v>13</v>
      </c>
      <c r="B7" s="42" t="s">
        <v>31</v>
      </c>
      <c r="C7" s="68">
        <v>6</v>
      </c>
      <c r="D7" s="66"/>
      <c r="E7" s="66"/>
      <c r="F7" s="66"/>
      <c r="G7" s="66"/>
      <c r="H7" s="66"/>
      <c r="I7" s="66"/>
      <c r="J7" s="66"/>
      <c r="K7" s="66"/>
      <c r="L7" s="66"/>
      <c r="M7" s="66"/>
      <c r="N7" s="66"/>
      <c r="O7" s="66"/>
      <c r="P7" s="66"/>
      <c r="Q7" s="66"/>
      <c r="R7" s="66"/>
      <c r="S7" s="66"/>
      <c r="T7" s="66"/>
      <c r="U7" s="66"/>
      <c r="V7" s="66"/>
      <c r="W7" s="66"/>
    </row>
    <row r="8" spans="1:23" x14ac:dyDescent="0.25">
      <c r="A8" s="41" t="s">
        <v>13</v>
      </c>
      <c r="B8" s="44" t="s">
        <v>32</v>
      </c>
      <c r="C8" s="68"/>
      <c r="D8" s="67"/>
      <c r="E8" s="67"/>
      <c r="F8" s="67"/>
      <c r="G8" s="67"/>
      <c r="H8" s="67"/>
      <c r="I8" s="67"/>
      <c r="J8" s="67"/>
      <c r="K8" s="67"/>
      <c r="L8" s="67"/>
      <c r="M8" s="67"/>
      <c r="N8" s="67"/>
      <c r="O8" s="67"/>
      <c r="P8" s="67"/>
      <c r="Q8" s="67"/>
      <c r="R8" s="67"/>
      <c r="S8" s="67"/>
      <c r="T8" s="67"/>
      <c r="U8" s="67"/>
      <c r="V8" s="67"/>
      <c r="W8" s="67"/>
    </row>
    <row r="9" spans="1:23" x14ac:dyDescent="0.25">
      <c r="A9" s="33" t="s">
        <v>13</v>
      </c>
      <c r="B9" s="43" t="s">
        <v>33</v>
      </c>
      <c r="C9" s="69">
        <v>6</v>
      </c>
      <c r="D9" s="67"/>
      <c r="E9" s="71"/>
      <c r="F9" s="71"/>
      <c r="G9" s="71"/>
      <c r="H9" s="71"/>
      <c r="I9" s="71"/>
      <c r="J9" s="71"/>
      <c r="K9" s="71"/>
      <c r="L9" s="71"/>
      <c r="M9" s="71"/>
      <c r="N9" s="71"/>
      <c r="O9" s="71"/>
      <c r="P9" s="71"/>
      <c r="Q9" s="71"/>
      <c r="R9" s="71"/>
      <c r="S9" s="71"/>
      <c r="T9" s="71"/>
      <c r="U9" s="71"/>
      <c r="V9" s="71"/>
      <c r="W9" s="71"/>
    </row>
    <row r="10" spans="1:23" ht="30" x14ac:dyDescent="0.25">
      <c r="A10" s="33" t="s">
        <v>13</v>
      </c>
      <c r="B10" s="31" t="s">
        <v>34</v>
      </c>
      <c r="C10" s="69"/>
      <c r="D10" s="70"/>
      <c r="E10" s="70"/>
      <c r="F10" s="70"/>
      <c r="G10" s="70"/>
      <c r="H10" s="70"/>
      <c r="I10" s="70"/>
      <c r="J10" s="70"/>
      <c r="K10" s="70"/>
      <c r="L10" s="70"/>
      <c r="M10" s="70"/>
      <c r="N10" s="70"/>
      <c r="O10" s="70"/>
      <c r="P10" s="70"/>
      <c r="Q10" s="70"/>
      <c r="R10" s="70"/>
      <c r="S10" s="70"/>
      <c r="T10" s="70"/>
      <c r="U10" s="70"/>
      <c r="V10" s="70"/>
      <c r="W10" s="70"/>
    </row>
    <row r="11" spans="1:23" ht="30" x14ac:dyDescent="0.25">
      <c r="A11" s="33" t="s">
        <v>13</v>
      </c>
      <c r="B11" s="32" t="s">
        <v>35</v>
      </c>
      <c r="C11" s="69"/>
      <c r="D11" s="70"/>
      <c r="E11" s="70"/>
      <c r="F11" s="70"/>
      <c r="G11" s="70"/>
      <c r="H11" s="70"/>
      <c r="I11" s="70"/>
      <c r="J11" s="70"/>
      <c r="K11" s="70"/>
      <c r="L11" s="70"/>
      <c r="M11" s="70"/>
      <c r="N11" s="70"/>
      <c r="O11" s="70"/>
      <c r="P11" s="70"/>
      <c r="Q11" s="70"/>
      <c r="R11" s="70"/>
      <c r="S11" s="70"/>
      <c r="T11" s="70"/>
      <c r="U11" s="70"/>
      <c r="V11" s="70"/>
      <c r="W11" s="70"/>
    </row>
    <row r="12" spans="1:23" ht="30" x14ac:dyDescent="0.25">
      <c r="A12" s="45" t="s">
        <v>13</v>
      </c>
      <c r="B12" s="35" t="s">
        <v>36</v>
      </c>
      <c r="C12" s="27">
        <v>6</v>
      </c>
      <c r="D12" s="46"/>
      <c r="E12" s="46"/>
      <c r="F12" s="46"/>
      <c r="G12" s="46"/>
      <c r="H12" s="46"/>
      <c r="I12" s="46"/>
      <c r="J12" s="46"/>
      <c r="K12" s="46"/>
      <c r="L12" s="46"/>
      <c r="M12" s="46"/>
      <c r="N12" s="46"/>
      <c r="O12" s="46"/>
      <c r="P12" s="46"/>
      <c r="Q12" s="46"/>
      <c r="R12" s="46"/>
      <c r="S12" s="46"/>
      <c r="T12" s="46"/>
      <c r="U12" s="46"/>
      <c r="V12" s="46"/>
      <c r="W12" s="46"/>
    </row>
    <row r="13" spans="1:23" s="56" customFormat="1" ht="30" x14ac:dyDescent="0.25">
      <c r="A13" s="33" t="s">
        <v>13</v>
      </c>
      <c r="B13" s="30" t="s">
        <v>37</v>
      </c>
      <c r="C13" s="34">
        <v>6</v>
      </c>
      <c r="D13" s="29"/>
      <c r="E13" s="29"/>
      <c r="F13" s="29"/>
      <c r="G13" s="29"/>
      <c r="H13" s="29"/>
      <c r="I13" s="29"/>
      <c r="J13" s="38"/>
      <c r="K13" s="29"/>
      <c r="L13" s="29"/>
      <c r="M13" s="29"/>
      <c r="N13" s="29"/>
      <c r="O13" s="29"/>
      <c r="P13" s="29"/>
      <c r="Q13" s="29"/>
      <c r="R13" s="29"/>
      <c r="S13" s="29"/>
      <c r="T13" s="29"/>
      <c r="U13" s="29"/>
      <c r="V13" s="29"/>
      <c r="W13" s="29"/>
    </row>
    <row r="14" spans="1:23" ht="22.5" customHeight="1" x14ac:dyDescent="0.25">
      <c r="A14" s="55" t="s">
        <v>13</v>
      </c>
      <c r="B14" s="42" t="s">
        <v>38</v>
      </c>
      <c r="C14" s="72">
        <v>6</v>
      </c>
      <c r="D14" s="66"/>
      <c r="E14" s="66"/>
      <c r="F14" s="66"/>
      <c r="G14" s="66"/>
      <c r="H14" s="66"/>
      <c r="I14" s="66"/>
      <c r="J14" s="85"/>
      <c r="K14" s="66"/>
      <c r="L14" s="66"/>
      <c r="M14" s="66"/>
      <c r="N14" s="66"/>
      <c r="O14" s="66"/>
      <c r="P14" s="66"/>
      <c r="Q14" s="66"/>
      <c r="R14" s="66"/>
      <c r="S14" s="66"/>
      <c r="T14" s="66"/>
      <c r="U14" s="66"/>
      <c r="V14" s="66"/>
      <c r="W14" s="66"/>
    </row>
    <row r="15" spans="1:23" ht="30" x14ac:dyDescent="0.25">
      <c r="A15" s="50" t="s">
        <v>13</v>
      </c>
      <c r="B15" s="47" t="s">
        <v>39</v>
      </c>
      <c r="C15" s="72"/>
      <c r="D15" s="67"/>
      <c r="E15" s="67"/>
      <c r="F15" s="67"/>
      <c r="G15" s="67"/>
      <c r="H15" s="67"/>
      <c r="I15" s="67"/>
      <c r="J15" s="86"/>
      <c r="K15" s="67"/>
      <c r="L15" s="67"/>
      <c r="M15" s="67"/>
      <c r="N15" s="67"/>
      <c r="O15" s="67"/>
      <c r="P15" s="67"/>
      <c r="Q15" s="67"/>
      <c r="R15" s="67"/>
      <c r="S15" s="67"/>
      <c r="T15" s="67"/>
      <c r="U15" s="67"/>
      <c r="V15" s="67"/>
      <c r="W15" s="67"/>
    </row>
    <row r="16" spans="1:23" s="60" customFormat="1" ht="21.75" customHeight="1" x14ac:dyDescent="0.25">
      <c r="A16" s="57" t="s">
        <v>40</v>
      </c>
      <c r="B16" s="61"/>
      <c r="C16" s="58"/>
      <c r="D16" s="59"/>
      <c r="E16" s="59"/>
      <c r="F16" s="59"/>
      <c r="G16" s="59"/>
      <c r="H16" s="59"/>
      <c r="I16" s="59"/>
      <c r="J16" s="59"/>
      <c r="K16" s="59"/>
      <c r="L16" s="59"/>
      <c r="M16" s="59"/>
      <c r="N16" s="59"/>
      <c r="O16" s="59"/>
      <c r="P16" s="59"/>
      <c r="Q16" s="59"/>
      <c r="R16" s="59"/>
      <c r="S16" s="59"/>
      <c r="T16" s="59"/>
      <c r="U16" s="59"/>
      <c r="V16" s="59"/>
      <c r="W16" s="59"/>
    </row>
    <row r="17" spans="1:23" ht="15" customHeight="1" x14ac:dyDescent="0.25">
      <c r="A17" s="52" t="s">
        <v>13</v>
      </c>
      <c r="B17" s="48" t="s">
        <v>31</v>
      </c>
      <c r="C17" s="73">
        <v>6</v>
      </c>
      <c r="D17" s="66"/>
      <c r="E17" s="66"/>
      <c r="F17" s="66"/>
      <c r="G17" s="66"/>
      <c r="H17" s="66"/>
      <c r="I17" s="66"/>
      <c r="J17" s="66"/>
      <c r="K17" s="66"/>
      <c r="L17" s="66"/>
      <c r="M17" s="66"/>
      <c r="N17" s="66"/>
      <c r="O17" s="66"/>
      <c r="P17" s="66"/>
      <c r="Q17" s="66"/>
      <c r="R17" s="66"/>
      <c r="S17" s="66"/>
      <c r="T17" s="66"/>
      <c r="U17" s="66"/>
      <c r="V17" s="66"/>
      <c r="W17" s="66"/>
    </row>
    <row r="18" spans="1:23" x14ac:dyDescent="0.25">
      <c r="A18" s="50" t="s">
        <v>13</v>
      </c>
      <c r="B18" s="51" t="s">
        <v>32</v>
      </c>
      <c r="C18" s="73"/>
      <c r="D18" s="67"/>
      <c r="E18" s="67"/>
      <c r="F18" s="67"/>
      <c r="G18" s="67"/>
      <c r="H18" s="67"/>
      <c r="I18" s="67"/>
      <c r="J18" s="67"/>
      <c r="K18" s="67"/>
      <c r="L18" s="67"/>
      <c r="M18" s="67"/>
      <c r="N18" s="67"/>
      <c r="O18" s="67"/>
      <c r="P18" s="67"/>
      <c r="Q18" s="67"/>
      <c r="R18" s="67"/>
      <c r="S18" s="67"/>
      <c r="T18" s="67"/>
      <c r="U18" s="67"/>
      <c r="V18" s="67"/>
      <c r="W18" s="67"/>
    </row>
    <row r="19" spans="1:23" ht="21" customHeight="1" x14ac:dyDescent="0.25">
      <c r="A19" s="54" t="s">
        <v>13</v>
      </c>
      <c r="B19" s="48" t="s">
        <v>33</v>
      </c>
      <c r="C19" s="69">
        <v>6</v>
      </c>
      <c r="D19" s="66"/>
      <c r="E19" s="66"/>
      <c r="F19" s="66"/>
      <c r="G19" s="66"/>
      <c r="H19" s="66"/>
      <c r="I19" s="66"/>
      <c r="J19" s="66"/>
      <c r="K19" s="66"/>
      <c r="L19" s="66"/>
      <c r="M19" s="66"/>
      <c r="N19" s="66"/>
      <c r="O19" s="66"/>
      <c r="P19" s="66"/>
      <c r="Q19" s="66"/>
      <c r="R19" s="66"/>
      <c r="S19" s="66"/>
      <c r="T19" s="66"/>
      <c r="U19" s="66"/>
      <c r="V19" s="66"/>
      <c r="W19" s="66"/>
    </row>
    <row r="20" spans="1:23" ht="30" x14ac:dyDescent="0.25">
      <c r="A20" s="54" t="s">
        <v>13</v>
      </c>
      <c r="B20" s="53" t="s">
        <v>34</v>
      </c>
      <c r="C20" s="69"/>
      <c r="D20" s="74"/>
      <c r="E20" s="74"/>
      <c r="F20" s="74"/>
      <c r="G20" s="74"/>
      <c r="H20" s="74"/>
      <c r="I20" s="74"/>
      <c r="J20" s="74"/>
      <c r="K20" s="74"/>
      <c r="L20" s="74"/>
      <c r="M20" s="74"/>
      <c r="N20" s="74"/>
      <c r="O20" s="74"/>
      <c r="P20" s="74"/>
      <c r="Q20" s="74"/>
      <c r="R20" s="74"/>
      <c r="S20" s="74"/>
      <c r="T20" s="74"/>
      <c r="U20" s="74"/>
      <c r="V20" s="74"/>
      <c r="W20" s="74"/>
    </row>
    <row r="21" spans="1:23" ht="30" x14ac:dyDescent="0.25">
      <c r="A21" s="50" t="s">
        <v>13</v>
      </c>
      <c r="B21" s="47" t="s">
        <v>35</v>
      </c>
      <c r="C21" s="69"/>
      <c r="D21" s="67"/>
      <c r="E21" s="67"/>
      <c r="F21" s="67"/>
      <c r="G21" s="67"/>
      <c r="H21" s="67"/>
      <c r="I21" s="67"/>
      <c r="J21" s="67"/>
      <c r="K21" s="67"/>
      <c r="L21" s="67"/>
      <c r="M21" s="67"/>
      <c r="N21" s="67"/>
      <c r="O21" s="67"/>
      <c r="P21" s="67"/>
      <c r="Q21" s="67"/>
      <c r="R21" s="67"/>
      <c r="S21" s="67"/>
      <c r="T21" s="67"/>
      <c r="U21" s="67"/>
      <c r="V21" s="67"/>
      <c r="W21" s="67"/>
    </row>
    <row r="22" spans="1:23" ht="30" x14ac:dyDescent="0.25">
      <c r="A22" s="33" t="s">
        <v>13</v>
      </c>
      <c r="B22" s="30" t="s">
        <v>36</v>
      </c>
      <c r="C22" s="5">
        <v>6</v>
      </c>
      <c r="D22" s="29"/>
      <c r="E22" s="29"/>
      <c r="F22" s="29"/>
      <c r="G22" s="29"/>
      <c r="H22" s="29"/>
      <c r="I22" s="29"/>
      <c r="J22" s="29"/>
      <c r="K22" s="29"/>
      <c r="L22" s="29"/>
      <c r="M22" s="29"/>
      <c r="N22" s="29"/>
      <c r="O22" s="29"/>
      <c r="P22" s="29"/>
      <c r="Q22" s="29"/>
      <c r="R22" s="29"/>
      <c r="S22" s="29"/>
      <c r="T22" s="29"/>
      <c r="U22" s="29"/>
      <c r="V22" s="29"/>
      <c r="W22" s="29"/>
    </row>
    <row r="23" spans="1:23" x14ac:dyDescent="0.25">
      <c r="A23" s="54" t="s">
        <v>13</v>
      </c>
      <c r="B23" s="75" t="s">
        <v>41</v>
      </c>
      <c r="C23" s="73">
        <v>6</v>
      </c>
      <c r="D23" s="66"/>
      <c r="E23" s="66"/>
      <c r="F23" s="66"/>
      <c r="G23" s="66"/>
      <c r="H23" s="66"/>
      <c r="I23" s="66"/>
      <c r="J23" s="66"/>
      <c r="K23" s="66"/>
      <c r="L23" s="66"/>
      <c r="M23" s="66"/>
      <c r="N23" s="66"/>
      <c r="O23" s="66"/>
      <c r="P23" s="66"/>
      <c r="Q23" s="66"/>
      <c r="R23" s="66"/>
      <c r="S23" s="66"/>
      <c r="T23" s="66"/>
      <c r="U23" s="66"/>
      <c r="V23" s="66"/>
      <c r="W23" s="66"/>
    </row>
    <row r="24" spans="1:23" ht="21" customHeight="1" x14ac:dyDescent="0.25">
      <c r="A24" s="49" t="s">
        <v>13</v>
      </c>
      <c r="B24" s="76"/>
      <c r="C24" s="73"/>
      <c r="D24" s="67"/>
      <c r="E24" s="67"/>
      <c r="F24" s="67"/>
      <c r="G24" s="67"/>
      <c r="H24" s="67"/>
      <c r="I24" s="67"/>
      <c r="J24" s="67"/>
      <c r="K24" s="67"/>
      <c r="L24" s="67"/>
      <c r="M24" s="67"/>
      <c r="N24" s="67"/>
      <c r="O24" s="67"/>
      <c r="P24" s="67"/>
      <c r="Q24" s="67"/>
      <c r="R24" s="67"/>
      <c r="S24" s="67"/>
      <c r="T24" s="67"/>
      <c r="U24" s="67"/>
      <c r="V24" s="67"/>
      <c r="W24" s="67"/>
    </row>
    <row r="25" spans="1:23" x14ac:dyDescent="0.25">
      <c r="A25" s="52" t="s">
        <v>13</v>
      </c>
      <c r="B25" s="48" t="s">
        <v>42</v>
      </c>
      <c r="C25" s="77">
        <v>6</v>
      </c>
      <c r="D25" s="66"/>
      <c r="E25" s="66"/>
      <c r="F25" s="66"/>
      <c r="G25" s="66"/>
      <c r="H25" s="66"/>
      <c r="I25" s="66"/>
      <c r="J25" s="66"/>
      <c r="K25" s="66"/>
      <c r="L25" s="66"/>
      <c r="M25" s="66"/>
      <c r="N25" s="66"/>
      <c r="O25" s="66"/>
      <c r="P25" s="66"/>
      <c r="Q25" s="66"/>
      <c r="R25" s="66"/>
      <c r="S25" s="66"/>
      <c r="T25" s="66"/>
      <c r="U25" s="66"/>
      <c r="V25" s="66"/>
      <c r="W25" s="66"/>
    </row>
    <row r="26" spans="1:23" ht="30" x14ac:dyDescent="0.25">
      <c r="A26" s="49" t="s">
        <v>13</v>
      </c>
      <c r="B26" s="47" t="s">
        <v>43</v>
      </c>
      <c r="C26" s="78"/>
      <c r="D26" s="67"/>
      <c r="E26" s="67"/>
      <c r="F26" s="67"/>
      <c r="G26" s="67"/>
      <c r="H26" s="67"/>
      <c r="I26" s="67"/>
      <c r="J26" s="67"/>
      <c r="K26" s="67"/>
      <c r="L26" s="67"/>
      <c r="M26" s="67"/>
      <c r="N26" s="67"/>
      <c r="O26" s="67"/>
      <c r="P26" s="67"/>
      <c r="Q26" s="67"/>
      <c r="R26" s="67"/>
      <c r="S26" s="67"/>
      <c r="T26" s="67"/>
      <c r="U26" s="67"/>
      <c r="V26" s="67"/>
      <c r="W26" s="67"/>
    </row>
    <row r="27" spans="1:23" x14ac:dyDescent="0.25">
      <c r="A27" s="8" t="s">
        <v>14</v>
      </c>
      <c r="B27" s="8"/>
      <c r="C27" s="9">
        <f t="shared" ref="C27:W27" si="0">SUM(C6:C26)</f>
        <v>60</v>
      </c>
      <c r="D27" s="9">
        <f t="shared" si="0"/>
        <v>0</v>
      </c>
      <c r="E27" s="9">
        <f t="shared" si="0"/>
        <v>0</v>
      </c>
      <c r="F27" s="9">
        <f t="shared" si="0"/>
        <v>0</v>
      </c>
      <c r="G27" s="9">
        <f t="shared" si="0"/>
        <v>0</v>
      </c>
      <c r="H27" s="9">
        <f t="shared" si="0"/>
        <v>0</v>
      </c>
      <c r="I27" s="9">
        <f t="shared" si="0"/>
        <v>0</v>
      </c>
      <c r="J27" s="9">
        <f t="shared" si="0"/>
        <v>0</v>
      </c>
      <c r="K27" s="9">
        <f t="shared" si="0"/>
        <v>0</v>
      </c>
      <c r="L27" s="9">
        <f t="shared" si="0"/>
        <v>0</v>
      </c>
      <c r="M27" s="9">
        <f t="shared" si="0"/>
        <v>0</v>
      </c>
      <c r="N27" s="9">
        <f t="shared" si="0"/>
        <v>0</v>
      </c>
      <c r="O27" s="9">
        <f t="shared" si="0"/>
        <v>0</v>
      </c>
      <c r="P27" s="9">
        <f t="shared" si="0"/>
        <v>0</v>
      </c>
      <c r="Q27" s="9">
        <f t="shared" si="0"/>
        <v>0</v>
      </c>
      <c r="R27" s="9">
        <f t="shared" si="0"/>
        <v>0</v>
      </c>
      <c r="S27" s="9">
        <f t="shared" si="0"/>
        <v>0</v>
      </c>
      <c r="T27" s="9">
        <f t="shared" si="0"/>
        <v>0</v>
      </c>
      <c r="U27" s="9">
        <f t="shared" si="0"/>
        <v>0</v>
      </c>
      <c r="V27" s="9">
        <f t="shared" si="0"/>
        <v>0</v>
      </c>
      <c r="W27" s="9">
        <f t="shared" si="0"/>
        <v>0</v>
      </c>
    </row>
    <row r="29" spans="1:23" ht="30" x14ac:dyDescent="0.25">
      <c r="A29" s="40" t="s">
        <v>15</v>
      </c>
      <c r="B29" s="39" t="s">
        <v>16</v>
      </c>
    </row>
    <row r="30" spans="1:23" ht="30" x14ac:dyDescent="0.25">
      <c r="A30" s="40"/>
      <c r="B30" s="39" t="s">
        <v>17</v>
      </c>
    </row>
  </sheetData>
  <sheetProtection algorithmName="SHA-512" hashValue="WpXW8RSWP6uj8Pa2zb8mDJWEeQVfralYY4k6Vu53WLyw1rsIBxq73Or6a4qhv7s1scLU/N6CLqALsaa71+ACfA==" saltValue="LA8hszKUHZQD0v4EUCos2A==" spinCount="100000" sheet="1" objects="1" scenarios="1" selectLockedCells="1"/>
  <mergeCells count="168">
    <mergeCell ref="B23:B24"/>
    <mergeCell ref="W25:W26"/>
    <mergeCell ref="R25:R26"/>
    <mergeCell ref="S25:S26"/>
    <mergeCell ref="T25:T26"/>
    <mergeCell ref="U25:U26"/>
    <mergeCell ref="V25:V26"/>
    <mergeCell ref="W23:W24"/>
    <mergeCell ref="C25:C26"/>
    <mergeCell ref="D25:D26"/>
    <mergeCell ref="E25:E26"/>
    <mergeCell ref="F25:F26"/>
    <mergeCell ref="G25:G26"/>
    <mergeCell ref="H25:H26"/>
    <mergeCell ref="I25:I26"/>
    <mergeCell ref="J25:J26"/>
    <mergeCell ref="K25:K26"/>
    <mergeCell ref="L25:L26"/>
    <mergeCell ref="M25:M26"/>
    <mergeCell ref="N25:N26"/>
    <mergeCell ref="O25:O26"/>
    <mergeCell ref="P25:P26"/>
    <mergeCell ref="Q25:Q26"/>
    <mergeCell ref="R23:R24"/>
    <mergeCell ref="S23:S24"/>
    <mergeCell ref="T23:T24"/>
    <mergeCell ref="U23:U24"/>
    <mergeCell ref="V23:V24"/>
    <mergeCell ref="C23:C24"/>
    <mergeCell ref="D23:D24"/>
    <mergeCell ref="E23:E24"/>
    <mergeCell ref="F23:F24"/>
    <mergeCell ref="G23:G24"/>
    <mergeCell ref="H23:H24"/>
    <mergeCell ref="I23:I24"/>
    <mergeCell ref="J23:J24"/>
    <mergeCell ref="K23:K24"/>
    <mergeCell ref="L23:L24"/>
    <mergeCell ref="M23:M24"/>
    <mergeCell ref="N23:N24"/>
    <mergeCell ref="O23:O24"/>
    <mergeCell ref="P23:P24"/>
    <mergeCell ref="Q23:Q24"/>
    <mergeCell ref="U17:U18"/>
    <mergeCell ref="V17:V18"/>
    <mergeCell ref="W19:W21"/>
    <mergeCell ref="R19:R21"/>
    <mergeCell ref="S19:S21"/>
    <mergeCell ref="T19:T21"/>
    <mergeCell ref="U19:U21"/>
    <mergeCell ref="V19:V21"/>
    <mergeCell ref="L19:L21"/>
    <mergeCell ref="M19:M21"/>
    <mergeCell ref="N19:N21"/>
    <mergeCell ref="O19:O21"/>
    <mergeCell ref="P19:P21"/>
    <mergeCell ref="Q19:Q21"/>
    <mergeCell ref="R17:R18"/>
    <mergeCell ref="S17:S18"/>
    <mergeCell ref="T17:T18"/>
    <mergeCell ref="C19:C21"/>
    <mergeCell ref="D19:D21"/>
    <mergeCell ref="E19:E21"/>
    <mergeCell ref="F19:F21"/>
    <mergeCell ref="G19:G21"/>
    <mergeCell ref="H19:H21"/>
    <mergeCell ref="I19:I21"/>
    <mergeCell ref="J19:J21"/>
    <mergeCell ref="K19:K21"/>
    <mergeCell ref="W14:W15"/>
    <mergeCell ref="C17:C18"/>
    <mergeCell ref="D17:D18"/>
    <mergeCell ref="E17:E18"/>
    <mergeCell ref="F17:F18"/>
    <mergeCell ref="G17:G18"/>
    <mergeCell ref="H17:H18"/>
    <mergeCell ref="I17:I18"/>
    <mergeCell ref="J17:J18"/>
    <mergeCell ref="K17:K18"/>
    <mergeCell ref="L17:L18"/>
    <mergeCell ref="M17:M18"/>
    <mergeCell ref="N17:N18"/>
    <mergeCell ref="O17:O18"/>
    <mergeCell ref="P17:P18"/>
    <mergeCell ref="Q17:Q18"/>
    <mergeCell ref="R14:R15"/>
    <mergeCell ref="S14:S15"/>
    <mergeCell ref="T14:T15"/>
    <mergeCell ref="U14:U15"/>
    <mergeCell ref="V14:V15"/>
    <mergeCell ref="W17:W18"/>
    <mergeCell ref="L14:L15"/>
    <mergeCell ref="M14:M15"/>
    <mergeCell ref="N14:N15"/>
    <mergeCell ref="O14:O15"/>
    <mergeCell ref="P14:P15"/>
    <mergeCell ref="Q14:Q15"/>
    <mergeCell ref="C14:C15"/>
    <mergeCell ref="D14:D15"/>
    <mergeCell ref="E14:E15"/>
    <mergeCell ref="F14:F15"/>
    <mergeCell ref="G14:G15"/>
    <mergeCell ref="H14:H15"/>
    <mergeCell ref="I14:I15"/>
    <mergeCell ref="J14:J15"/>
    <mergeCell ref="K14:K15"/>
    <mergeCell ref="U9:U11"/>
    <mergeCell ref="V9:V11"/>
    <mergeCell ref="U7:U8"/>
    <mergeCell ref="V7:V8"/>
    <mergeCell ref="M7:M8"/>
    <mergeCell ref="N7:N8"/>
    <mergeCell ref="O7:O8"/>
    <mergeCell ref="W9:W11"/>
    <mergeCell ref="R9:R11"/>
    <mergeCell ref="S9:S11"/>
    <mergeCell ref="T9:T11"/>
    <mergeCell ref="C7:C8"/>
    <mergeCell ref="D7:D8"/>
    <mergeCell ref="E7:E8"/>
    <mergeCell ref="F7:F8"/>
    <mergeCell ref="G7:G8"/>
    <mergeCell ref="W7:W8"/>
    <mergeCell ref="C9:C11"/>
    <mergeCell ref="D9:D11"/>
    <mergeCell ref="E9:E11"/>
    <mergeCell ref="F9:F11"/>
    <mergeCell ref="G9:G11"/>
    <mergeCell ref="H9:H11"/>
    <mergeCell ref="I9:I11"/>
    <mergeCell ref="J9:J11"/>
    <mergeCell ref="K9:K11"/>
    <mergeCell ref="L9:L11"/>
    <mergeCell ref="M9:M11"/>
    <mergeCell ref="N9:N11"/>
    <mergeCell ref="O9:O11"/>
    <mergeCell ref="P9:P11"/>
    <mergeCell ref="Q9:Q11"/>
    <mergeCell ref="R7:R8"/>
    <mergeCell ref="S7:S8"/>
    <mergeCell ref="T7:T8"/>
    <mergeCell ref="M2:M5"/>
    <mergeCell ref="N2:N5"/>
    <mergeCell ref="P7:P8"/>
    <mergeCell ref="Q7:Q8"/>
    <mergeCell ref="H7:H8"/>
    <mergeCell ref="I7:I8"/>
    <mergeCell ref="J7:J8"/>
    <mergeCell ref="K7:K8"/>
    <mergeCell ref="L7:L8"/>
    <mergeCell ref="D2:D5"/>
    <mergeCell ref="E2:E5"/>
    <mergeCell ref="F2:F5"/>
    <mergeCell ref="G2:G5"/>
    <mergeCell ref="H2:H5"/>
    <mergeCell ref="I2:I5"/>
    <mergeCell ref="J2:J5"/>
    <mergeCell ref="K2:K5"/>
    <mergeCell ref="L2:L5"/>
    <mergeCell ref="V2:V5"/>
    <mergeCell ref="W2:W5"/>
    <mergeCell ref="P2:P5"/>
    <mergeCell ref="Q2:Q5"/>
    <mergeCell ref="R2:R5"/>
    <mergeCell ref="S2:S5"/>
    <mergeCell ref="T2:T5"/>
    <mergeCell ref="U2:U5"/>
    <mergeCell ref="O2:O5"/>
  </mergeCells>
  <conditionalFormatting sqref="D7 D12:W13 D14:I14 K14:W14">
    <cfRule type="expression" dxfId="222" priority="220">
      <formula>D7&gt;$C7</formula>
    </cfRule>
  </conditionalFormatting>
  <conditionalFormatting sqref="P25">
    <cfRule type="expression" dxfId="221" priority="188">
      <formula>P25&gt;$C25</formula>
    </cfRule>
  </conditionalFormatting>
  <conditionalFormatting sqref="Q25">
    <cfRule type="expression" dxfId="220" priority="187">
      <formula>Q25&gt;$C25</formula>
    </cfRule>
  </conditionalFormatting>
  <conditionalFormatting sqref="R25">
    <cfRule type="expression" dxfId="219" priority="186">
      <formula>R25&gt;$C25</formula>
    </cfRule>
  </conditionalFormatting>
  <conditionalFormatting sqref="S25">
    <cfRule type="expression" dxfId="218" priority="185">
      <formula>S25&gt;$C25</formula>
    </cfRule>
  </conditionalFormatting>
  <conditionalFormatting sqref="T25">
    <cfRule type="expression" dxfId="217" priority="184">
      <formula>T25&gt;$C25</formula>
    </cfRule>
  </conditionalFormatting>
  <conditionalFormatting sqref="U25">
    <cfRule type="expression" dxfId="216" priority="183">
      <formula>U25&gt;$C25</formula>
    </cfRule>
  </conditionalFormatting>
  <conditionalFormatting sqref="V25">
    <cfRule type="expression" dxfId="215" priority="182">
      <formula>V25&gt;$C25</formula>
    </cfRule>
  </conditionalFormatting>
  <conditionalFormatting sqref="W7">
    <cfRule type="expression" dxfId="214" priority="201">
      <formula>W7&gt;$C7</formula>
    </cfRule>
  </conditionalFormatting>
  <conditionalFormatting sqref="E7">
    <cfRule type="expression" dxfId="213" priority="219">
      <formula>E7&gt;$C7</formula>
    </cfRule>
  </conditionalFormatting>
  <conditionalFormatting sqref="F7">
    <cfRule type="expression" dxfId="212" priority="218">
      <formula>F7&gt;$C7</formula>
    </cfRule>
  </conditionalFormatting>
  <conditionalFormatting sqref="G7">
    <cfRule type="expression" dxfId="211" priority="217">
      <formula>G7&gt;$C7</formula>
    </cfRule>
  </conditionalFormatting>
  <conditionalFormatting sqref="H7">
    <cfRule type="expression" dxfId="210" priority="216">
      <formula>H7&gt;$C7</formula>
    </cfRule>
  </conditionalFormatting>
  <conditionalFormatting sqref="I7">
    <cfRule type="expression" dxfId="209" priority="215">
      <formula>I7&gt;$C7</formula>
    </cfRule>
  </conditionalFormatting>
  <conditionalFormatting sqref="J7">
    <cfRule type="expression" dxfId="208" priority="214">
      <formula>J7&gt;$C7</formula>
    </cfRule>
  </conditionalFormatting>
  <conditionalFormatting sqref="K7">
    <cfRule type="expression" dxfId="207" priority="213">
      <formula>K7&gt;$C7</formula>
    </cfRule>
  </conditionalFormatting>
  <conditionalFormatting sqref="L7">
    <cfRule type="expression" dxfId="206" priority="212">
      <formula>L7&gt;$C7</formula>
    </cfRule>
  </conditionalFormatting>
  <conditionalFormatting sqref="M7">
    <cfRule type="expression" dxfId="205" priority="211">
      <formula>M7&gt;$C7</formula>
    </cfRule>
  </conditionalFormatting>
  <conditionalFormatting sqref="N7">
    <cfRule type="expression" dxfId="204" priority="210">
      <formula>N7&gt;$C7</formula>
    </cfRule>
  </conditionalFormatting>
  <conditionalFormatting sqref="O7">
    <cfRule type="expression" dxfId="203" priority="209">
      <formula>O7&gt;$C7</formula>
    </cfRule>
  </conditionalFormatting>
  <conditionalFormatting sqref="P7">
    <cfRule type="expression" dxfId="202" priority="208">
      <formula>P7&gt;$C7</formula>
    </cfRule>
  </conditionalFormatting>
  <conditionalFormatting sqref="Q7">
    <cfRule type="expression" dxfId="201" priority="207">
      <formula>Q7&gt;$C7</formula>
    </cfRule>
  </conditionalFormatting>
  <conditionalFormatting sqref="R7">
    <cfRule type="expression" dxfId="200" priority="206">
      <formula>R7&gt;$C7</formula>
    </cfRule>
  </conditionalFormatting>
  <conditionalFormatting sqref="S7">
    <cfRule type="expression" dxfId="199" priority="205">
      <formula>S7&gt;$C7</formula>
    </cfRule>
  </conditionalFormatting>
  <conditionalFormatting sqref="T7">
    <cfRule type="expression" dxfId="198" priority="204">
      <formula>T7&gt;$C7</formula>
    </cfRule>
  </conditionalFormatting>
  <conditionalFormatting sqref="U7">
    <cfRule type="expression" dxfId="197" priority="203">
      <formula>U7&gt;$C7</formula>
    </cfRule>
  </conditionalFormatting>
  <conditionalFormatting sqref="V7">
    <cfRule type="expression" dxfId="196" priority="202">
      <formula>V7&gt;$C7</formula>
    </cfRule>
  </conditionalFormatting>
  <conditionalFormatting sqref="D25">
    <cfRule type="expression" dxfId="195" priority="200">
      <formula>D25&gt;$C25</formula>
    </cfRule>
  </conditionalFormatting>
  <conditionalFormatting sqref="E25">
    <cfRule type="expression" dxfId="194" priority="199">
      <formula>E25&gt;$C25</formula>
    </cfRule>
  </conditionalFormatting>
  <conditionalFormatting sqref="F25">
    <cfRule type="expression" dxfId="193" priority="198">
      <formula>F25&gt;$C25</formula>
    </cfRule>
  </conditionalFormatting>
  <conditionalFormatting sqref="G25">
    <cfRule type="expression" dxfId="192" priority="197">
      <formula>G25&gt;$C25</formula>
    </cfRule>
  </conditionalFormatting>
  <conditionalFormatting sqref="H25">
    <cfRule type="expression" dxfId="191" priority="196">
      <formula>H25&gt;$C25</formula>
    </cfRule>
  </conditionalFormatting>
  <conditionalFormatting sqref="I25">
    <cfRule type="expression" dxfId="190" priority="195">
      <formula>I25&gt;$C25</formula>
    </cfRule>
  </conditionalFormatting>
  <conditionalFormatting sqref="J25">
    <cfRule type="expression" dxfId="189" priority="194">
      <formula>J25&gt;$C25</formula>
    </cfRule>
  </conditionalFormatting>
  <conditionalFormatting sqref="K25">
    <cfRule type="expression" dxfId="188" priority="193">
      <formula>K25&gt;$C25</formula>
    </cfRule>
  </conditionalFormatting>
  <conditionalFormatting sqref="L25">
    <cfRule type="expression" dxfId="187" priority="192">
      <formula>L25&gt;$C25</formula>
    </cfRule>
  </conditionalFormatting>
  <conditionalFormatting sqref="M25">
    <cfRule type="expression" dxfId="186" priority="191">
      <formula>M25&gt;$C25</formula>
    </cfRule>
  </conditionalFormatting>
  <conditionalFormatting sqref="N25">
    <cfRule type="expression" dxfId="185" priority="190">
      <formula>N25&gt;$C25</formula>
    </cfRule>
  </conditionalFormatting>
  <conditionalFormatting sqref="O25">
    <cfRule type="expression" dxfId="184" priority="189">
      <formula>O25&gt;$C25</formula>
    </cfRule>
  </conditionalFormatting>
  <conditionalFormatting sqref="W25">
    <cfRule type="expression" dxfId="183" priority="181">
      <formula>W25&gt;$C25</formula>
    </cfRule>
  </conditionalFormatting>
  <conditionalFormatting sqref="D6">
    <cfRule type="expression" dxfId="182" priority="180">
      <formula>D6&gt;$C6</formula>
    </cfRule>
  </conditionalFormatting>
  <conditionalFormatting sqref="E6:W6">
    <cfRule type="expression" dxfId="181" priority="179">
      <formula>E6&gt;$C6</formula>
    </cfRule>
  </conditionalFormatting>
  <conditionalFormatting sqref="D16">
    <cfRule type="expression" dxfId="180" priority="170">
      <formula>D16&gt;$C16</formula>
    </cfRule>
  </conditionalFormatting>
  <conditionalFormatting sqref="E16:W16">
    <cfRule type="expression" dxfId="179" priority="169">
      <formula>E16&gt;$C16</formula>
    </cfRule>
  </conditionalFormatting>
  <conditionalFormatting sqref="D9">
    <cfRule type="expression" dxfId="178" priority="160">
      <formula>D9&gt;$C9</formula>
    </cfRule>
  </conditionalFormatting>
  <conditionalFormatting sqref="W9">
    <cfRule type="expression" dxfId="177" priority="141">
      <formula>W9&gt;$C9</formula>
    </cfRule>
  </conditionalFormatting>
  <conditionalFormatting sqref="E9">
    <cfRule type="expression" dxfId="176" priority="159">
      <formula>E9&gt;$C9</formula>
    </cfRule>
  </conditionalFormatting>
  <conditionalFormatting sqref="F9">
    <cfRule type="expression" dxfId="175" priority="158">
      <formula>F9&gt;$C9</formula>
    </cfRule>
  </conditionalFormatting>
  <conditionalFormatting sqref="G9">
    <cfRule type="expression" dxfId="174" priority="157">
      <formula>G9&gt;$C9</formula>
    </cfRule>
  </conditionalFormatting>
  <conditionalFormatting sqref="H9">
    <cfRule type="expression" dxfId="173" priority="156">
      <formula>H9&gt;$C9</formula>
    </cfRule>
  </conditionalFormatting>
  <conditionalFormatting sqref="I9">
    <cfRule type="expression" dxfId="172" priority="155">
      <formula>I9&gt;$C9</formula>
    </cfRule>
  </conditionalFormatting>
  <conditionalFormatting sqref="J9">
    <cfRule type="expression" dxfId="171" priority="154">
      <formula>J9&gt;$C9</formula>
    </cfRule>
  </conditionalFormatting>
  <conditionalFormatting sqref="K9">
    <cfRule type="expression" dxfId="170" priority="153">
      <formula>K9&gt;$C9</formula>
    </cfRule>
  </conditionalFormatting>
  <conditionalFormatting sqref="L9">
    <cfRule type="expression" dxfId="169" priority="152">
      <formula>L9&gt;$C9</formula>
    </cfRule>
  </conditionalFormatting>
  <conditionalFormatting sqref="M9">
    <cfRule type="expression" dxfId="168" priority="151">
      <formula>M9&gt;$C9</formula>
    </cfRule>
  </conditionalFormatting>
  <conditionalFormatting sqref="N9">
    <cfRule type="expression" dxfId="167" priority="150">
      <formula>N9&gt;$C9</formula>
    </cfRule>
  </conditionalFormatting>
  <conditionalFormatting sqref="O9">
    <cfRule type="expression" dxfId="166" priority="149">
      <formula>O9&gt;$C9</formula>
    </cfRule>
  </conditionalFormatting>
  <conditionalFormatting sqref="P9">
    <cfRule type="expression" dxfId="165" priority="148">
      <formula>P9&gt;$C9</formula>
    </cfRule>
  </conditionalFormatting>
  <conditionalFormatting sqref="Q9">
    <cfRule type="expression" dxfId="164" priority="147">
      <formula>Q9&gt;$C9</formula>
    </cfRule>
  </conditionalFormatting>
  <conditionalFormatting sqref="R9">
    <cfRule type="expression" dxfId="163" priority="146">
      <formula>R9&gt;$C9</formula>
    </cfRule>
  </conditionalFormatting>
  <conditionalFormatting sqref="S9">
    <cfRule type="expression" dxfId="162" priority="145">
      <formula>S9&gt;$C9</formula>
    </cfRule>
  </conditionalFormatting>
  <conditionalFormatting sqref="T9">
    <cfRule type="expression" dxfId="161" priority="144">
      <formula>T9&gt;$C9</formula>
    </cfRule>
  </conditionalFormatting>
  <conditionalFormatting sqref="U9">
    <cfRule type="expression" dxfId="160" priority="143">
      <formula>U9&gt;$C9</formula>
    </cfRule>
  </conditionalFormatting>
  <conditionalFormatting sqref="V9">
    <cfRule type="expression" dxfId="159" priority="142">
      <formula>V9&gt;$C9</formula>
    </cfRule>
  </conditionalFormatting>
  <conditionalFormatting sqref="W13">
    <cfRule type="expression" dxfId="158" priority="101">
      <formula>W13&gt;$C13</formula>
    </cfRule>
  </conditionalFormatting>
  <conditionalFormatting sqref="E13">
    <cfRule type="expression" dxfId="157" priority="119">
      <formula>E13&gt;$C13</formula>
    </cfRule>
  </conditionalFormatting>
  <conditionalFormatting sqref="F13">
    <cfRule type="expression" dxfId="156" priority="118">
      <formula>F13&gt;$C13</formula>
    </cfRule>
  </conditionalFormatting>
  <conditionalFormatting sqref="G13">
    <cfRule type="expression" dxfId="155" priority="117">
      <formula>G13&gt;$C13</formula>
    </cfRule>
  </conditionalFormatting>
  <conditionalFormatting sqref="H13">
    <cfRule type="expression" dxfId="154" priority="116">
      <formula>H13&gt;$C13</formula>
    </cfRule>
  </conditionalFormatting>
  <conditionalFormatting sqref="I13">
    <cfRule type="expression" dxfId="153" priority="115">
      <formula>I13&gt;$C13</formula>
    </cfRule>
  </conditionalFormatting>
  <conditionalFormatting sqref="J13">
    <cfRule type="expression" dxfId="152" priority="114">
      <formula>J13&gt;$C13</formula>
    </cfRule>
  </conditionalFormatting>
  <conditionalFormatting sqref="K13">
    <cfRule type="expression" dxfId="151" priority="113">
      <formula>K13&gt;$C13</formula>
    </cfRule>
  </conditionalFormatting>
  <conditionalFormatting sqref="L13">
    <cfRule type="expression" dxfId="150" priority="112">
      <formula>L13&gt;$C13</formula>
    </cfRule>
  </conditionalFormatting>
  <conditionalFormatting sqref="M13">
    <cfRule type="expression" dxfId="149" priority="111">
      <formula>M13&gt;$C13</formula>
    </cfRule>
  </conditionalFormatting>
  <conditionalFormatting sqref="N13">
    <cfRule type="expression" dxfId="148" priority="110">
      <formula>N13&gt;$C13</formula>
    </cfRule>
  </conditionalFormatting>
  <conditionalFormatting sqref="O13">
    <cfRule type="expression" dxfId="147" priority="109">
      <formula>O13&gt;$C13</formula>
    </cfRule>
  </conditionalFormatting>
  <conditionalFormatting sqref="P13">
    <cfRule type="expression" dxfId="146" priority="108">
      <formula>P13&gt;$C13</formula>
    </cfRule>
  </conditionalFormatting>
  <conditionalFormatting sqref="Q13">
    <cfRule type="expression" dxfId="145" priority="107">
      <formula>Q13&gt;$C13</formula>
    </cfRule>
  </conditionalFormatting>
  <conditionalFormatting sqref="R13">
    <cfRule type="expression" dxfId="144" priority="106">
      <formula>R13&gt;$C13</formula>
    </cfRule>
  </conditionalFormatting>
  <conditionalFormatting sqref="S13">
    <cfRule type="expression" dxfId="143" priority="105">
      <formula>S13&gt;$C13</formula>
    </cfRule>
  </conditionalFormatting>
  <conditionalFormatting sqref="T13">
    <cfRule type="expression" dxfId="142" priority="104">
      <formula>T13&gt;$C13</formula>
    </cfRule>
  </conditionalFormatting>
  <conditionalFormatting sqref="U13">
    <cfRule type="expression" dxfId="141" priority="103">
      <formula>U13&gt;$C13</formula>
    </cfRule>
  </conditionalFormatting>
  <conditionalFormatting sqref="V13">
    <cfRule type="expression" dxfId="140" priority="102">
      <formula>V13&gt;$C13</formula>
    </cfRule>
  </conditionalFormatting>
  <conditionalFormatting sqref="D14">
    <cfRule type="expression" dxfId="139" priority="100">
      <formula>D14&gt;$C14</formula>
    </cfRule>
  </conditionalFormatting>
  <conditionalFormatting sqref="W14">
    <cfRule type="expression" dxfId="138" priority="81">
      <formula>W14&gt;$C14</formula>
    </cfRule>
  </conditionalFormatting>
  <conditionalFormatting sqref="E14">
    <cfRule type="expression" dxfId="137" priority="99">
      <formula>E14&gt;$C14</formula>
    </cfRule>
  </conditionalFormatting>
  <conditionalFormatting sqref="F14">
    <cfRule type="expression" dxfId="136" priority="98">
      <formula>F14&gt;$C14</formula>
    </cfRule>
  </conditionalFormatting>
  <conditionalFormatting sqref="G14">
    <cfRule type="expression" dxfId="135" priority="97">
      <formula>G14&gt;$C14</formula>
    </cfRule>
  </conditionalFormatting>
  <conditionalFormatting sqref="H14">
    <cfRule type="expression" dxfId="134" priority="96">
      <formula>H14&gt;$C14</formula>
    </cfRule>
  </conditionalFormatting>
  <conditionalFormatting sqref="I14">
    <cfRule type="expression" dxfId="133" priority="95">
      <formula>I14&gt;$C14</formula>
    </cfRule>
  </conditionalFormatting>
  <conditionalFormatting sqref="K14">
    <cfRule type="expression" dxfId="132" priority="93">
      <formula>K14&gt;$C14</formula>
    </cfRule>
  </conditionalFormatting>
  <conditionalFormatting sqref="L14">
    <cfRule type="expression" dxfId="131" priority="92">
      <formula>L14&gt;$C14</formula>
    </cfRule>
  </conditionalFormatting>
  <conditionalFormatting sqref="M14">
    <cfRule type="expression" dxfId="130" priority="91">
      <formula>M14&gt;$C14</formula>
    </cfRule>
  </conditionalFormatting>
  <conditionalFormatting sqref="N14">
    <cfRule type="expression" dxfId="129" priority="90">
      <formula>N14&gt;$C14</formula>
    </cfRule>
  </conditionalFormatting>
  <conditionalFormatting sqref="O14">
    <cfRule type="expression" dxfId="128" priority="89">
      <formula>O14&gt;$C14</formula>
    </cfRule>
  </conditionalFormatting>
  <conditionalFormatting sqref="P14">
    <cfRule type="expression" dxfId="127" priority="88">
      <formula>P14&gt;$C14</formula>
    </cfRule>
  </conditionalFormatting>
  <conditionalFormatting sqref="Q14">
    <cfRule type="expression" dxfId="126" priority="87">
      <formula>Q14&gt;$C14</formula>
    </cfRule>
  </conditionalFormatting>
  <conditionalFormatting sqref="R14">
    <cfRule type="expression" dxfId="125" priority="86">
      <formula>R14&gt;$C14</formula>
    </cfRule>
  </conditionalFormatting>
  <conditionalFormatting sqref="S14">
    <cfRule type="expression" dxfId="124" priority="85">
      <formula>S14&gt;$C14</formula>
    </cfRule>
  </conditionalFormatting>
  <conditionalFormatting sqref="T14">
    <cfRule type="expression" dxfId="123" priority="84">
      <formula>T14&gt;$C14</formula>
    </cfRule>
  </conditionalFormatting>
  <conditionalFormatting sqref="U14">
    <cfRule type="expression" dxfId="122" priority="83">
      <formula>U14&gt;$C14</formula>
    </cfRule>
  </conditionalFormatting>
  <conditionalFormatting sqref="V14">
    <cfRule type="expression" dxfId="121" priority="82">
      <formula>V14&gt;$C14</formula>
    </cfRule>
  </conditionalFormatting>
  <conditionalFormatting sqref="D17">
    <cfRule type="expression" dxfId="120" priority="80">
      <formula>D17&gt;$C17</formula>
    </cfRule>
  </conditionalFormatting>
  <conditionalFormatting sqref="W17">
    <cfRule type="expression" dxfId="119" priority="61">
      <formula>W17&gt;$C17</formula>
    </cfRule>
  </conditionalFormatting>
  <conditionalFormatting sqref="E17">
    <cfRule type="expression" dxfId="118" priority="79">
      <formula>E17&gt;$C17</formula>
    </cfRule>
  </conditionalFormatting>
  <conditionalFormatting sqref="F17">
    <cfRule type="expression" dxfId="117" priority="78">
      <formula>F17&gt;$C17</formula>
    </cfRule>
  </conditionalFormatting>
  <conditionalFormatting sqref="G17">
    <cfRule type="expression" dxfId="116" priority="77">
      <formula>G17&gt;$C17</formula>
    </cfRule>
  </conditionalFormatting>
  <conditionalFormatting sqref="H17">
    <cfRule type="expression" dxfId="115" priority="76">
      <formula>H17&gt;$C17</formula>
    </cfRule>
  </conditionalFormatting>
  <conditionalFormatting sqref="I17">
    <cfRule type="expression" dxfId="114" priority="75">
      <formula>I17&gt;$C17</formula>
    </cfRule>
  </conditionalFormatting>
  <conditionalFormatting sqref="J17">
    <cfRule type="expression" dxfId="113" priority="74">
      <formula>J17&gt;$C17</formula>
    </cfRule>
  </conditionalFormatting>
  <conditionalFormatting sqref="K17">
    <cfRule type="expression" dxfId="112" priority="73">
      <formula>K17&gt;$C17</formula>
    </cfRule>
  </conditionalFormatting>
  <conditionalFormatting sqref="L17">
    <cfRule type="expression" dxfId="111" priority="72">
      <formula>L17&gt;$C17</formula>
    </cfRule>
  </conditionalFormatting>
  <conditionalFormatting sqref="M17">
    <cfRule type="expression" dxfId="110" priority="71">
      <formula>M17&gt;$C17</formula>
    </cfRule>
  </conditionalFormatting>
  <conditionalFormatting sqref="N17">
    <cfRule type="expression" dxfId="109" priority="70">
      <formula>N17&gt;$C17</formula>
    </cfRule>
  </conditionalFormatting>
  <conditionalFormatting sqref="O17">
    <cfRule type="expression" dxfId="108" priority="69">
      <formula>O17&gt;$C17</formula>
    </cfRule>
  </conditionalFormatting>
  <conditionalFormatting sqref="P17">
    <cfRule type="expression" dxfId="107" priority="68">
      <formula>P17&gt;$C17</formula>
    </cfRule>
  </conditionalFormatting>
  <conditionalFormatting sqref="Q17">
    <cfRule type="expression" dxfId="106" priority="67">
      <formula>Q17&gt;$C17</formula>
    </cfRule>
  </conditionalFormatting>
  <conditionalFormatting sqref="R17">
    <cfRule type="expression" dxfId="105" priority="66">
      <formula>R17&gt;$C17</formula>
    </cfRule>
  </conditionalFormatting>
  <conditionalFormatting sqref="S17">
    <cfRule type="expression" dxfId="104" priority="65">
      <formula>S17&gt;$C17</formula>
    </cfRule>
  </conditionalFormatting>
  <conditionalFormatting sqref="T17">
    <cfRule type="expression" dxfId="103" priority="64">
      <formula>T17&gt;$C17</formula>
    </cfRule>
  </conditionalFormatting>
  <conditionalFormatting sqref="U17">
    <cfRule type="expression" dxfId="102" priority="63">
      <formula>U17&gt;$C17</formula>
    </cfRule>
  </conditionalFormatting>
  <conditionalFormatting sqref="V17">
    <cfRule type="expression" dxfId="101" priority="62">
      <formula>V17&gt;$C17</formula>
    </cfRule>
  </conditionalFormatting>
  <conditionalFormatting sqref="D19">
    <cfRule type="expression" dxfId="100" priority="60">
      <formula>D19&gt;$C19</formula>
    </cfRule>
  </conditionalFormatting>
  <conditionalFormatting sqref="W19">
    <cfRule type="expression" dxfId="99" priority="41">
      <formula>W19&gt;$C19</formula>
    </cfRule>
  </conditionalFormatting>
  <conditionalFormatting sqref="E19">
    <cfRule type="expression" dxfId="98" priority="59">
      <formula>E19&gt;$C19</formula>
    </cfRule>
  </conditionalFormatting>
  <conditionalFormatting sqref="F19">
    <cfRule type="expression" dxfId="97" priority="58">
      <formula>F19&gt;$C19</formula>
    </cfRule>
  </conditionalFormatting>
  <conditionalFormatting sqref="G19">
    <cfRule type="expression" dxfId="96" priority="57">
      <formula>G19&gt;$C19</formula>
    </cfRule>
  </conditionalFormatting>
  <conditionalFormatting sqref="H19">
    <cfRule type="expression" dxfId="95" priority="56">
      <formula>H19&gt;$C19</formula>
    </cfRule>
  </conditionalFormatting>
  <conditionalFormatting sqref="I19">
    <cfRule type="expression" dxfId="94" priority="55">
      <formula>I19&gt;$C19</formula>
    </cfRule>
  </conditionalFormatting>
  <conditionalFormatting sqref="J19">
    <cfRule type="expression" dxfId="93" priority="54">
      <formula>J19&gt;$C19</formula>
    </cfRule>
  </conditionalFormatting>
  <conditionalFormatting sqref="K19">
    <cfRule type="expression" dxfId="92" priority="53">
      <formula>K19&gt;$C19</formula>
    </cfRule>
  </conditionalFormatting>
  <conditionalFormatting sqref="L19">
    <cfRule type="expression" dxfId="91" priority="52">
      <formula>L19&gt;$C19</formula>
    </cfRule>
  </conditionalFormatting>
  <conditionalFormatting sqref="M19">
    <cfRule type="expression" dxfId="90" priority="51">
      <formula>M19&gt;$C19</formula>
    </cfRule>
  </conditionalFormatting>
  <conditionalFormatting sqref="N19">
    <cfRule type="expression" dxfId="89" priority="50">
      <formula>N19&gt;$C19</formula>
    </cfRule>
  </conditionalFormatting>
  <conditionalFormatting sqref="O19">
    <cfRule type="expression" dxfId="88" priority="49">
      <formula>O19&gt;$C19</formula>
    </cfRule>
  </conditionalFormatting>
  <conditionalFormatting sqref="P19">
    <cfRule type="expression" dxfId="87" priority="48">
      <formula>P19&gt;$C19</formula>
    </cfRule>
  </conditionalFormatting>
  <conditionalFormatting sqref="Q19">
    <cfRule type="expression" dxfId="86" priority="47">
      <formula>Q19&gt;$C19</formula>
    </cfRule>
  </conditionalFormatting>
  <conditionalFormatting sqref="R19">
    <cfRule type="expression" dxfId="85" priority="46">
      <formula>R19&gt;$C19</formula>
    </cfRule>
  </conditionalFormatting>
  <conditionalFormatting sqref="S19">
    <cfRule type="expression" dxfId="84" priority="45">
      <formula>S19&gt;$C19</formula>
    </cfRule>
  </conditionalFormatting>
  <conditionalFormatting sqref="T19">
    <cfRule type="expression" dxfId="83" priority="44">
      <formula>T19&gt;$C19</formula>
    </cfRule>
  </conditionalFormatting>
  <conditionalFormatting sqref="U19">
    <cfRule type="expression" dxfId="82" priority="43">
      <formula>U19&gt;$C19</formula>
    </cfRule>
  </conditionalFormatting>
  <conditionalFormatting sqref="V19">
    <cfRule type="expression" dxfId="81" priority="42">
      <formula>V19&gt;$C19</formula>
    </cfRule>
  </conditionalFormatting>
  <conditionalFormatting sqref="D22:W22">
    <cfRule type="expression" dxfId="80" priority="40">
      <formula>D22&gt;$C22</formula>
    </cfRule>
  </conditionalFormatting>
  <conditionalFormatting sqref="W22">
    <cfRule type="expression" dxfId="79" priority="21">
      <formula>W22&gt;$C22</formula>
    </cfRule>
  </conditionalFormatting>
  <conditionalFormatting sqref="E22">
    <cfRule type="expression" dxfId="78" priority="39">
      <formula>E22&gt;$C22</formula>
    </cfRule>
  </conditionalFormatting>
  <conditionalFormatting sqref="F22">
    <cfRule type="expression" dxfId="77" priority="38">
      <formula>F22&gt;$C22</formula>
    </cfRule>
  </conditionalFormatting>
  <conditionalFormatting sqref="G22">
    <cfRule type="expression" dxfId="76" priority="37">
      <formula>G22&gt;$C22</formula>
    </cfRule>
  </conditionalFormatting>
  <conditionalFormatting sqref="H22">
    <cfRule type="expression" dxfId="75" priority="36">
      <formula>H22&gt;$C22</formula>
    </cfRule>
  </conditionalFormatting>
  <conditionalFormatting sqref="I22">
    <cfRule type="expression" dxfId="74" priority="35">
      <formula>I22&gt;$C22</formula>
    </cfRule>
  </conditionalFormatting>
  <conditionalFormatting sqref="J22">
    <cfRule type="expression" dxfId="73" priority="34">
      <formula>J22&gt;$C22</formula>
    </cfRule>
  </conditionalFormatting>
  <conditionalFormatting sqref="K22">
    <cfRule type="expression" dxfId="72" priority="33">
      <formula>K22&gt;$C22</formula>
    </cfRule>
  </conditionalFormatting>
  <conditionalFormatting sqref="L22">
    <cfRule type="expression" dxfId="71" priority="32">
      <formula>L22&gt;$C22</formula>
    </cfRule>
  </conditionalFormatting>
  <conditionalFormatting sqref="M22">
    <cfRule type="expression" dxfId="70" priority="31">
      <formula>M22&gt;$C22</formula>
    </cfRule>
  </conditionalFormatting>
  <conditionalFormatting sqref="N22">
    <cfRule type="expression" dxfId="69" priority="30">
      <formula>N22&gt;$C22</formula>
    </cfRule>
  </conditionalFormatting>
  <conditionalFormatting sqref="O22">
    <cfRule type="expression" dxfId="68" priority="29">
      <formula>O22&gt;$C22</formula>
    </cfRule>
  </conditionalFormatting>
  <conditionalFormatting sqref="P22">
    <cfRule type="expression" dxfId="67" priority="28">
      <formula>P22&gt;$C22</formula>
    </cfRule>
  </conditionalFormatting>
  <conditionalFormatting sqref="Q22">
    <cfRule type="expression" dxfId="66" priority="27">
      <formula>Q22&gt;$C22</formula>
    </cfRule>
  </conditionalFormatting>
  <conditionalFormatting sqref="R22">
    <cfRule type="expression" dxfId="65" priority="26">
      <formula>R22&gt;$C22</formula>
    </cfRule>
  </conditionalFormatting>
  <conditionalFormatting sqref="S22">
    <cfRule type="expression" dxfId="64" priority="25">
      <formula>S22&gt;$C22</formula>
    </cfRule>
  </conditionalFormatting>
  <conditionalFormatting sqref="T22">
    <cfRule type="expression" dxfId="63" priority="24">
      <formula>T22&gt;$C22</formula>
    </cfRule>
  </conditionalFormatting>
  <conditionalFormatting sqref="U22">
    <cfRule type="expression" dxfId="62" priority="23">
      <formula>U22&gt;$C22</formula>
    </cfRule>
  </conditionalFormatting>
  <conditionalFormatting sqref="V22">
    <cfRule type="expression" dxfId="61" priority="22">
      <formula>V22&gt;$C22</formula>
    </cfRule>
  </conditionalFormatting>
  <conditionalFormatting sqref="D23">
    <cfRule type="expression" dxfId="60" priority="20">
      <formula>D23&gt;$C23</formula>
    </cfRule>
  </conditionalFormatting>
  <conditionalFormatting sqref="W23">
    <cfRule type="expression" dxfId="59" priority="1">
      <formula>W23&gt;$C23</formula>
    </cfRule>
  </conditionalFormatting>
  <conditionalFormatting sqref="E23">
    <cfRule type="expression" dxfId="58" priority="19">
      <formula>E23&gt;$C23</formula>
    </cfRule>
  </conditionalFormatting>
  <conditionalFormatting sqref="F23">
    <cfRule type="expression" dxfId="57" priority="18">
      <formula>F23&gt;$C23</formula>
    </cfRule>
  </conditionalFormatting>
  <conditionalFormatting sqref="G23">
    <cfRule type="expression" dxfId="56" priority="17">
      <formula>G23&gt;$C23</formula>
    </cfRule>
  </conditionalFormatting>
  <conditionalFormatting sqref="H23">
    <cfRule type="expression" dxfId="55" priority="16">
      <formula>H23&gt;$C23</formula>
    </cfRule>
  </conditionalFormatting>
  <conditionalFormatting sqref="I23">
    <cfRule type="expression" dxfId="54" priority="15">
      <formula>I23&gt;$C23</formula>
    </cfRule>
  </conditionalFormatting>
  <conditionalFormatting sqref="J23">
    <cfRule type="expression" dxfId="53" priority="14">
      <formula>J23&gt;$C23</formula>
    </cfRule>
  </conditionalFormatting>
  <conditionalFormatting sqref="K23">
    <cfRule type="expression" dxfId="52" priority="13">
      <formula>K23&gt;$C23</formula>
    </cfRule>
  </conditionalFormatting>
  <conditionalFormatting sqref="L23">
    <cfRule type="expression" dxfId="51" priority="12">
      <formula>L23&gt;$C23</formula>
    </cfRule>
  </conditionalFormatting>
  <conditionalFormatting sqref="M23">
    <cfRule type="expression" dxfId="50" priority="11">
      <formula>M23&gt;$C23</formula>
    </cfRule>
  </conditionalFormatting>
  <conditionalFormatting sqref="N23">
    <cfRule type="expression" dxfId="49" priority="10">
      <formula>N23&gt;$C23</formula>
    </cfRule>
  </conditionalFormatting>
  <conditionalFormatting sqref="O23">
    <cfRule type="expression" dxfId="48" priority="9">
      <formula>O23&gt;$C23</formula>
    </cfRule>
  </conditionalFormatting>
  <conditionalFormatting sqref="P23">
    <cfRule type="expression" dxfId="47" priority="8">
      <formula>P23&gt;$C23</formula>
    </cfRule>
  </conditionalFormatting>
  <conditionalFormatting sqref="Q23">
    <cfRule type="expression" dxfId="46" priority="7">
      <formula>Q23&gt;$C23</formula>
    </cfRule>
  </conditionalFormatting>
  <conditionalFormatting sqref="R23">
    <cfRule type="expression" dxfId="45" priority="6">
      <formula>R23&gt;$C23</formula>
    </cfRule>
  </conditionalFormatting>
  <conditionalFormatting sqref="S23">
    <cfRule type="expression" dxfId="44" priority="5">
      <formula>S23&gt;$C23</formula>
    </cfRule>
  </conditionalFormatting>
  <conditionalFormatting sqref="T23">
    <cfRule type="expression" dxfId="43" priority="4">
      <formula>T23&gt;$C23</formula>
    </cfRule>
  </conditionalFormatting>
  <conditionalFormatting sqref="U23">
    <cfRule type="expression" dxfId="42" priority="3">
      <formula>U23&gt;$C23</formula>
    </cfRule>
  </conditionalFormatting>
  <conditionalFormatting sqref="V23">
    <cfRule type="expression" dxfId="41" priority="2">
      <formula>V23&gt;$C23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W23"/>
  <sheetViews>
    <sheetView workbookViewId="0">
      <pane xSplit="2" ySplit="5" topLeftCell="C15" activePane="bottomRight" state="frozen"/>
      <selection pane="topRight" activeCell="C1" sqref="C1"/>
      <selection pane="bottomLeft" activeCell="A6" sqref="A6"/>
      <selection pane="bottomRight" activeCell="L19" sqref="L19"/>
    </sheetView>
  </sheetViews>
  <sheetFormatPr defaultRowHeight="15" x14ac:dyDescent="0.25"/>
  <cols>
    <col min="1" max="1" width="6.140625" customWidth="1"/>
    <col min="2" max="2" width="40" customWidth="1"/>
    <col min="4" max="23" width="6" customWidth="1"/>
  </cols>
  <sheetData>
    <row r="1" spans="1:23" ht="18.75" x14ac:dyDescent="0.3">
      <c r="A1" s="2" t="str">
        <f>Learners!A1</f>
        <v>5N0754 Psychology</v>
      </c>
    </row>
    <row r="2" spans="1:23" x14ac:dyDescent="0.25">
      <c r="D2" s="63" t="str">
        <f>Learners!$C11&amp;", "&amp;Learners!$B11</f>
        <v xml:space="preserve">, </v>
      </c>
      <c r="E2" s="63" t="str">
        <f>Learners!$C12&amp;", "&amp;Learners!$B12</f>
        <v xml:space="preserve">, </v>
      </c>
      <c r="F2" s="63" t="str">
        <f>Learners!$C13&amp;", "&amp;Learners!$B13</f>
        <v xml:space="preserve">, </v>
      </c>
      <c r="G2" s="63" t="str">
        <f>Learners!$C14&amp;", "&amp;Learners!$B14</f>
        <v xml:space="preserve">, </v>
      </c>
      <c r="H2" s="63" t="str">
        <f>Learners!$C15&amp;", "&amp;Learners!$B15</f>
        <v xml:space="preserve">, </v>
      </c>
      <c r="I2" s="63" t="str">
        <f>Learners!$C16&amp;", "&amp;Learners!$B16</f>
        <v xml:space="preserve">, </v>
      </c>
      <c r="J2" s="63" t="str">
        <f>Learners!$C17&amp;", "&amp;Learners!$B17</f>
        <v xml:space="preserve">, </v>
      </c>
      <c r="K2" s="63" t="str">
        <f>Learners!$C18&amp;", "&amp;Learners!$B18</f>
        <v xml:space="preserve">, </v>
      </c>
      <c r="L2" s="63" t="str">
        <f>Learners!$C19&amp;", "&amp;Learners!$B19</f>
        <v xml:space="preserve">, </v>
      </c>
      <c r="M2" s="63" t="str">
        <f>Learners!$C20&amp;", "&amp;Learners!$B20</f>
        <v xml:space="preserve">, </v>
      </c>
      <c r="N2" s="63" t="str">
        <f>Learners!$C21&amp;", "&amp;Learners!$B21</f>
        <v xml:space="preserve">, </v>
      </c>
      <c r="O2" s="63" t="str">
        <f>Learners!$C22&amp;", "&amp;Learners!$B22</f>
        <v xml:space="preserve">, </v>
      </c>
      <c r="P2" s="63" t="str">
        <f>Learners!$C23&amp;", "&amp;Learners!$B23</f>
        <v xml:space="preserve">, </v>
      </c>
      <c r="Q2" s="63" t="str">
        <f>Learners!$C24&amp;", "&amp;Learners!$B24</f>
        <v xml:space="preserve">, </v>
      </c>
      <c r="R2" s="63" t="str">
        <f>Learners!$C25&amp;", "&amp;Learners!$B25</f>
        <v xml:space="preserve">, </v>
      </c>
      <c r="S2" s="63" t="str">
        <f>Learners!$C26&amp;", "&amp;Learners!$B26</f>
        <v xml:space="preserve">, </v>
      </c>
      <c r="T2" s="63" t="str">
        <f>Learners!$C27&amp;", "&amp;Learners!$B27</f>
        <v xml:space="preserve">, </v>
      </c>
      <c r="U2" s="63" t="str">
        <f>Learners!$C28&amp;", "&amp;Learners!$B28</f>
        <v xml:space="preserve">, </v>
      </c>
      <c r="V2" s="63" t="str">
        <f>Learners!$C29&amp;", "&amp;Learners!$B29</f>
        <v xml:space="preserve">, </v>
      </c>
      <c r="W2" s="63" t="str">
        <f>Learners!$C30&amp;", "&amp;Learners!$B30</f>
        <v xml:space="preserve">, </v>
      </c>
    </row>
    <row r="3" spans="1:23" ht="18.75" x14ac:dyDescent="0.3">
      <c r="A3" s="2" t="s">
        <v>44</v>
      </c>
      <c r="D3" s="64"/>
      <c r="E3" s="64"/>
      <c r="F3" s="64"/>
      <c r="G3" s="64"/>
      <c r="H3" s="64"/>
      <c r="I3" s="64"/>
      <c r="J3" s="64"/>
      <c r="K3" s="64"/>
      <c r="L3" s="64"/>
      <c r="M3" s="64"/>
      <c r="N3" s="64"/>
      <c r="O3" s="64"/>
      <c r="P3" s="64"/>
      <c r="Q3" s="64"/>
      <c r="R3" s="64"/>
      <c r="S3" s="64"/>
      <c r="T3" s="64"/>
      <c r="U3" s="64"/>
      <c r="V3" s="64"/>
      <c r="W3" s="64"/>
    </row>
    <row r="4" spans="1:23" x14ac:dyDescent="0.25">
      <c r="D4" s="64"/>
      <c r="E4" s="64"/>
      <c r="F4" s="64"/>
      <c r="G4" s="64"/>
      <c r="H4" s="64"/>
      <c r="I4" s="64"/>
      <c r="J4" s="64"/>
      <c r="K4" s="64"/>
      <c r="L4" s="64"/>
      <c r="M4" s="64"/>
      <c r="N4" s="64"/>
      <c r="O4" s="64"/>
      <c r="P4" s="64"/>
      <c r="Q4" s="64"/>
      <c r="R4" s="64"/>
      <c r="S4" s="64"/>
      <c r="T4" s="64"/>
      <c r="U4" s="64"/>
      <c r="V4" s="64"/>
      <c r="W4" s="64"/>
    </row>
    <row r="5" spans="1:23" ht="30" x14ac:dyDescent="0.25">
      <c r="A5" s="10" t="s">
        <v>11</v>
      </c>
      <c r="B5" s="11"/>
      <c r="C5" s="12" t="s">
        <v>12</v>
      </c>
      <c r="D5" s="65"/>
      <c r="E5" s="65"/>
      <c r="F5" s="65"/>
      <c r="G5" s="65"/>
      <c r="H5" s="65"/>
      <c r="I5" s="65"/>
      <c r="J5" s="65"/>
      <c r="K5" s="65"/>
      <c r="L5" s="65"/>
      <c r="M5" s="65"/>
      <c r="N5" s="65"/>
      <c r="O5" s="65"/>
      <c r="P5" s="65"/>
      <c r="Q5" s="65"/>
      <c r="R5" s="65"/>
      <c r="S5" s="65"/>
      <c r="T5" s="65"/>
      <c r="U5" s="65"/>
      <c r="V5" s="65"/>
      <c r="W5" s="65"/>
    </row>
    <row r="6" spans="1:23" s="60" customFormat="1" ht="42" customHeight="1" x14ac:dyDescent="0.25">
      <c r="A6" s="80" t="s">
        <v>56</v>
      </c>
      <c r="B6" s="80"/>
      <c r="C6" s="58"/>
      <c r="D6" s="59"/>
      <c r="E6" s="59"/>
      <c r="F6" s="59"/>
      <c r="G6" s="59"/>
      <c r="H6" s="59"/>
      <c r="I6" s="59"/>
      <c r="J6" s="59"/>
      <c r="K6" s="59"/>
      <c r="L6" s="59"/>
      <c r="M6" s="59"/>
      <c r="N6" s="59"/>
      <c r="O6" s="59"/>
      <c r="P6" s="59"/>
      <c r="Q6" s="59"/>
      <c r="R6" s="59"/>
      <c r="S6" s="59"/>
      <c r="T6" s="59"/>
      <c r="U6" s="59"/>
      <c r="V6" s="59"/>
      <c r="W6" s="59"/>
    </row>
    <row r="7" spans="1:23" ht="35.1" customHeight="1" x14ac:dyDescent="0.25">
      <c r="A7" s="37" t="s">
        <v>13</v>
      </c>
      <c r="B7" s="36" t="s">
        <v>45</v>
      </c>
      <c r="C7" s="5">
        <v>2</v>
      </c>
      <c r="D7" s="29"/>
      <c r="E7" s="29"/>
      <c r="F7" s="29"/>
      <c r="G7" s="29"/>
      <c r="H7" s="29"/>
      <c r="I7" s="29"/>
      <c r="J7" s="29"/>
      <c r="K7" s="29"/>
      <c r="L7" s="29"/>
      <c r="M7" s="29"/>
      <c r="N7" s="29"/>
      <c r="O7" s="29"/>
      <c r="P7" s="29"/>
      <c r="Q7" s="29"/>
      <c r="R7" s="29"/>
      <c r="S7" s="29"/>
      <c r="T7" s="29"/>
      <c r="U7" s="29"/>
      <c r="V7" s="29"/>
      <c r="W7" s="29"/>
    </row>
    <row r="8" spans="1:23" ht="35.1" customHeight="1" x14ac:dyDescent="0.25">
      <c r="A8" s="37" t="s">
        <v>13</v>
      </c>
      <c r="B8" s="36" t="s">
        <v>46</v>
      </c>
      <c r="C8" s="5">
        <v>2</v>
      </c>
      <c r="D8" s="29"/>
      <c r="E8" s="29"/>
      <c r="F8" s="29"/>
      <c r="G8" s="29"/>
      <c r="H8" s="29"/>
      <c r="I8" s="29"/>
      <c r="J8" s="29"/>
      <c r="K8" s="29"/>
      <c r="L8" s="29"/>
      <c r="M8" s="29"/>
      <c r="N8" s="29"/>
      <c r="O8" s="29"/>
      <c r="P8" s="29"/>
      <c r="Q8" s="29"/>
      <c r="R8" s="29"/>
      <c r="S8" s="29"/>
      <c r="T8" s="29"/>
      <c r="U8" s="29"/>
      <c r="V8" s="29"/>
      <c r="W8" s="29"/>
    </row>
    <row r="9" spans="1:23" ht="35.1" customHeight="1" x14ac:dyDescent="0.25">
      <c r="A9" s="37" t="s">
        <v>13</v>
      </c>
      <c r="B9" s="36" t="s">
        <v>47</v>
      </c>
      <c r="C9" s="5">
        <v>2</v>
      </c>
      <c r="D9" s="29"/>
      <c r="E9" s="29"/>
      <c r="F9" s="29"/>
      <c r="G9" s="29"/>
      <c r="H9" s="29"/>
      <c r="I9" s="29"/>
      <c r="J9" s="29"/>
      <c r="K9" s="29"/>
      <c r="L9" s="29"/>
      <c r="M9" s="29"/>
      <c r="N9" s="29"/>
      <c r="O9" s="29"/>
      <c r="P9" s="29"/>
      <c r="Q9" s="29"/>
      <c r="R9" s="29"/>
      <c r="S9" s="29"/>
      <c r="T9" s="29"/>
      <c r="U9" s="29"/>
      <c r="V9" s="29"/>
      <c r="W9" s="29"/>
    </row>
    <row r="10" spans="1:23" ht="35.1" customHeight="1" x14ac:dyDescent="0.25">
      <c r="A10" s="37" t="s">
        <v>13</v>
      </c>
      <c r="B10" s="36" t="s">
        <v>48</v>
      </c>
      <c r="C10" s="5">
        <v>2</v>
      </c>
      <c r="D10" s="29"/>
      <c r="E10" s="29"/>
      <c r="F10" s="29"/>
      <c r="G10" s="29"/>
      <c r="H10" s="29"/>
      <c r="I10" s="29"/>
      <c r="J10" s="29"/>
      <c r="K10" s="29"/>
      <c r="L10" s="29"/>
      <c r="M10" s="29"/>
      <c r="N10" s="29"/>
      <c r="O10" s="29"/>
      <c r="P10" s="29"/>
      <c r="Q10" s="29"/>
      <c r="R10" s="29"/>
      <c r="S10" s="29"/>
      <c r="T10" s="29"/>
      <c r="U10" s="29"/>
      <c r="V10" s="29"/>
      <c r="W10" s="29"/>
    </row>
    <row r="11" spans="1:23" ht="35.1" customHeight="1" x14ac:dyDescent="0.25">
      <c r="A11" s="37" t="s">
        <v>13</v>
      </c>
      <c r="B11" s="36" t="s">
        <v>49</v>
      </c>
      <c r="C11" s="5">
        <v>2</v>
      </c>
      <c r="D11" s="29"/>
      <c r="E11" s="29"/>
      <c r="F11" s="29"/>
      <c r="G11" s="29"/>
      <c r="H11" s="29"/>
      <c r="I11" s="29"/>
      <c r="J11" s="29"/>
      <c r="K11" s="29"/>
      <c r="L11" s="29"/>
      <c r="M11" s="29"/>
      <c r="N11" s="29"/>
      <c r="O11" s="29"/>
      <c r="P11" s="29"/>
      <c r="Q11" s="29"/>
      <c r="R11" s="29"/>
      <c r="S11" s="29"/>
      <c r="T11" s="29"/>
      <c r="U11" s="29"/>
      <c r="V11" s="29"/>
      <c r="W11" s="29"/>
    </row>
    <row r="12" spans="1:23" ht="35.1" customHeight="1" x14ac:dyDescent="0.25">
      <c r="A12" s="37" t="s">
        <v>13</v>
      </c>
      <c r="B12" s="36" t="s">
        <v>50</v>
      </c>
      <c r="C12" s="5">
        <v>2</v>
      </c>
      <c r="D12" s="29"/>
      <c r="E12" s="29"/>
      <c r="F12" s="29"/>
      <c r="G12" s="29"/>
      <c r="H12" s="29"/>
      <c r="I12" s="29"/>
      <c r="J12" s="29"/>
      <c r="K12" s="29"/>
      <c r="L12" s="29"/>
      <c r="M12" s="29"/>
      <c r="N12" s="29"/>
      <c r="O12" s="29"/>
      <c r="P12" s="29"/>
      <c r="Q12" s="29"/>
      <c r="R12" s="29"/>
      <c r="S12" s="29"/>
      <c r="T12" s="29"/>
      <c r="U12" s="29"/>
      <c r="V12" s="29"/>
      <c r="W12" s="29"/>
    </row>
    <row r="13" spans="1:23" ht="35.1" customHeight="1" x14ac:dyDescent="0.25">
      <c r="A13" s="37" t="s">
        <v>13</v>
      </c>
      <c r="B13" s="36" t="s">
        <v>51</v>
      </c>
      <c r="C13" s="5">
        <v>2</v>
      </c>
      <c r="D13" s="29"/>
      <c r="E13" s="29"/>
      <c r="F13" s="29"/>
      <c r="G13" s="29"/>
      <c r="H13" s="29"/>
      <c r="I13" s="29"/>
      <c r="J13" s="29"/>
      <c r="K13" s="29"/>
      <c r="L13" s="29"/>
      <c r="M13" s="29"/>
      <c r="N13" s="29"/>
      <c r="O13" s="29"/>
      <c r="P13" s="29"/>
      <c r="Q13" s="29"/>
      <c r="R13" s="29"/>
      <c r="S13" s="29"/>
      <c r="T13" s="29"/>
      <c r="U13" s="29"/>
      <c r="V13" s="29"/>
      <c r="W13" s="29"/>
    </row>
    <row r="14" spans="1:23" ht="35.1" customHeight="1" x14ac:dyDescent="0.25">
      <c r="A14" s="37" t="s">
        <v>13</v>
      </c>
      <c r="B14" s="36" t="s">
        <v>52</v>
      </c>
      <c r="C14" s="5">
        <v>2</v>
      </c>
      <c r="D14" s="29"/>
      <c r="E14" s="29"/>
      <c r="F14" s="29"/>
      <c r="G14" s="29"/>
      <c r="H14" s="29"/>
      <c r="I14" s="29"/>
      <c r="J14" s="29"/>
      <c r="K14" s="29"/>
      <c r="L14" s="29"/>
      <c r="M14" s="29"/>
      <c r="N14" s="29"/>
      <c r="O14" s="29"/>
      <c r="P14" s="29"/>
      <c r="Q14" s="29"/>
      <c r="R14" s="29"/>
      <c r="S14" s="29"/>
      <c r="T14" s="29"/>
      <c r="U14" s="29"/>
      <c r="V14" s="29"/>
      <c r="W14" s="29"/>
    </row>
    <row r="15" spans="1:23" ht="35.1" customHeight="1" x14ac:dyDescent="0.25">
      <c r="A15" s="37" t="s">
        <v>13</v>
      </c>
      <c r="B15" s="36" t="s">
        <v>53</v>
      </c>
      <c r="C15" s="5">
        <v>2</v>
      </c>
      <c r="D15" s="29"/>
      <c r="E15" s="29"/>
      <c r="F15" s="29"/>
      <c r="G15" s="29"/>
      <c r="H15" s="29"/>
      <c r="I15" s="29"/>
      <c r="J15" s="29"/>
      <c r="K15" s="29"/>
      <c r="L15" s="29"/>
      <c r="M15" s="29"/>
      <c r="N15" s="29"/>
      <c r="O15" s="29"/>
      <c r="P15" s="29"/>
      <c r="Q15" s="29"/>
      <c r="R15" s="29"/>
      <c r="S15" s="29"/>
      <c r="T15" s="29"/>
      <c r="U15" s="29"/>
      <c r="V15" s="29"/>
      <c r="W15" s="29"/>
    </row>
    <row r="16" spans="1:23" ht="35.1" customHeight="1" x14ac:dyDescent="0.25">
      <c r="A16" s="37" t="s">
        <v>13</v>
      </c>
      <c r="B16" s="36" t="s">
        <v>54</v>
      </c>
      <c r="C16" s="5">
        <v>2</v>
      </c>
      <c r="D16" s="29"/>
      <c r="E16" s="29"/>
      <c r="F16" s="29"/>
      <c r="G16" s="29"/>
      <c r="H16" s="29"/>
      <c r="I16" s="29"/>
      <c r="J16" s="29"/>
      <c r="K16" s="29"/>
      <c r="L16" s="29"/>
      <c r="M16" s="29"/>
      <c r="N16" s="29"/>
      <c r="O16" s="29"/>
      <c r="P16" s="29"/>
      <c r="Q16" s="29"/>
      <c r="R16" s="29"/>
      <c r="S16" s="29"/>
      <c r="T16" s="29"/>
      <c r="U16" s="29"/>
      <c r="V16" s="29"/>
      <c r="W16" s="29"/>
    </row>
    <row r="17" spans="1:23" s="60" customFormat="1" ht="31.5" customHeight="1" x14ac:dyDescent="0.25">
      <c r="A17" s="57" t="s">
        <v>55</v>
      </c>
      <c r="B17" s="61"/>
      <c r="C17" s="58"/>
      <c r="D17" s="59"/>
      <c r="E17" s="59"/>
      <c r="F17" s="59"/>
      <c r="G17" s="59"/>
      <c r="H17" s="59"/>
      <c r="I17" s="59"/>
      <c r="J17" s="59"/>
      <c r="K17" s="59"/>
      <c r="L17" s="59"/>
      <c r="M17" s="59"/>
      <c r="N17" s="59"/>
      <c r="O17" s="59"/>
      <c r="P17" s="59"/>
      <c r="Q17" s="59"/>
      <c r="R17" s="59"/>
      <c r="S17" s="59"/>
      <c r="T17" s="59"/>
      <c r="U17" s="59"/>
      <c r="V17" s="59"/>
      <c r="W17" s="59"/>
    </row>
    <row r="18" spans="1:23" ht="35.1" customHeight="1" x14ac:dyDescent="0.25">
      <c r="A18" s="37" t="s">
        <v>13</v>
      </c>
      <c r="B18" s="36" t="s">
        <v>45</v>
      </c>
      <c r="C18" s="34">
        <v>10</v>
      </c>
      <c r="D18" s="29"/>
      <c r="E18" s="29"/>
      <c r="F18" s="29"/>
      <c r="G18" s="29"/>
      <c r="H18" s="29"/>
      <c r="I18" s="29"/>
      <c r="J18" s="29"/>
      <c r="K18" s="29"/>
      <c r="L18" s="29"/>
      <c r="M18" s="29"/>
      <c r="N18" s="29"/>
      <c r="O18" s="29"/>
      <c r="P18" s="29"/>
      <c r="Q18" s="29"/>
      <c r="R18" s="29"/>
      <c r="S18" s="29"/>
      <c r="T18" s="29"/>
      <c r="U18" s="29"/>
      <c r="V18" s="29"/>
      <c r="W18" s="29"/>
    </row>
    <row r="19" spans="1:23" ht="35.1" customHeight="1" x14ac:dyDescent="0.25">
      <c r="A19" s="37" t="s">
        <v>13</v>
      </c>
      <c r="B19" s="26" t="s">
        <v>46</v>
      </c>
      <c r="C19" s="28">
        <v>10</v>
      </c>
      <c r="D19" s="29"/>
      <c r="E19" s="29"/>
      <c r="F19" s="29"/>
      <c r="G19" s="29"/>
      <c r="H19" s="29"/>
      <c r="I19" s="29"/>
      <c r="J19" s="29"/>
      <c r="K19" s="29"/>
      <c r="L19" s="29"/>
      <c r="M19" s="29"/>
      <c r="N19" s="29"/>
      <c r="O19" s="29"/>
      <c r="P19" s="29"/>
      <c r="Q19" s="29"/>
      <c r="R19" s="29"/>
      <c r="S19" s="29"/>
      <c r="T19" s="29"/>
      <c r="U19" s="29"/>
      <c r="V19" s="29"/>
      <c r="W19" s="29"/>
    </row>
    <row r="20" spans="1:23" x14ac:dyDescent="0.25">
      <c r="A20" s="8" t="s">
        <v>14</v>
      </c>
      <c r="B20" s="8"/>
      <c r="C20" s="9">
        <f t="shared" ref="C20:W20" si="0">SUM(C6:C19)</f>
        <v>40</v>
      </c>
      <c r="D20" s="9">
        <f t="shared" si="0"/>
        <v>0</v>
      </c>
      <c r="E20" s="9">
        <f t="shared" si="0"/>
        <v>0</v>
      </c>
      <c r="F20" s="9">
        <f t="shared" si="0"/>
        <v>0</v>
      </c>
      <c r="G20" s="9">
        <f t="shared" si="0"/>
        <v>0</v>
      </c>
      <c r="H20" s="9">
        <f t="shared" si="0"/>
        <v>0</v>
      </c>
      <c r="I20" s="9">
        <f t="shared" si="0"/>
        <v>0</v>
      </c>
      <c r="J20" s="9">
        <f t="shared" si="0"/>
        <v>0</v>
      </c>
      <c r="K20" s="9">
        <f t="shared" si="0"/>
        <v>0</v>
      </c>
      <c r="L20" s="9">
        <f t="shared" si="0"/>
        <v>0</v>
      </c>
      <c r="M20" s="9">
        <f t="shared" si="0"/>
        <v>0</v>
      </c>
      <c r="N20" s="9">
        <f t="shared" si="0"/>
        <v>0</v>
      </c>
      <c r="O20" s="9">
        <f t="shared" si="0"/>
        <v>0</v>
      </c>
      <c r="P20" s="9">
        <f t="shared" si="0"/>
        <v>0</v>
      </c>
      <c r="Q20" s="9">
        <f t="shared" si="0"/>
        <v>0</v>
      </c>
      <c r="R20" s="9">
        <f t="shared" si="0"/>
        <v>0</v>
      </c>
      <c r="S20" s="9">
        <f t="shared" si="0"/>
        <v>0</v>
      </c>
      <c r="T20" s="9">
        <f t="shared" si="0"/>
        <v>0</v>
      </c>
      <c r="U20" s="9">
        <f t="shared" si="0"/>
        <v>0</v>
      </c>
      <c r="V20" s="9">
        <f t="shared" si="0"/>
        <v>0</v>
      </c>
      <c r="W20" s="9">
        <f t="shared" si="0"/>
        <v>0</v>
      </c>
    </row>
    <row r="22" spans="1:23" ht="45" x14ac:dyDescent="0.25">
      <c r="A22" s="79" t="s">
        <v>15</v>
      </c>
      <c r="B22" s="39" t="s">
        <v>16</v>
      </c>
    </row>
    <row r="23" spans="1:23" ht="30" x14ac:dyDescent="0.25">
      <c r="A23" s="79"/>
      <c r="B23" s="39" t="s">
        <v>17</v>
      </c>
    </row>
  </sheetData>
  <sheetProtection algorithmName="SHA-512" hashValue="C+picvNqoTQ5YLRf+tVvrKY4NBNGCdZc1NwB7eULXG7Llwszvaipr4G/a/k7mKWc/U06DOSu1q9g38iU4zCHXw==" saltValue="y/LhsuWOZDaJTXt0BvMySw==" spinCount="100000" sheet="1" objects="1" scenarios="1" selectLockedCells="1"/>
  <mergeCells count="22">
    <mergeCell ref="L2:L5"/>
    <mergeCell ref="G2:G5"/>
    <mergeCell ref="H2:H5"/>
    <mergeCell ref="I2:I5"/>
    <mergeCell ref="J2:J5"/>
    <mergeCell ref="K2:K5"/>
    <mergeCell ref="O2:O5"/>
    <mergeCell ref="A22:A23"/>
    <mergeCell ref="A6:B6"/>
    <mergeCell ref="V2:V5"/>
    <mergeCell ref="W2:W5"/>
    <mergeCell ref="P2:P5"/>
    <mergeCell ref="Q2:Q5"/>
    <mergeCell ref="R2:R5"/>
    <mergeCell ref="S2:S5"/>
    <mergeCell ref="T2:T5"/>
    <mergeCell ref="U2:U5"/>
    <mergeCell ref="M2:M5"/>
    <mergeCell ref="N2:N5"/>
    <mergeCell ref="D2:D5"/>
    <mergeCell ref="E2:E5"/>
    <mergeCell ref="F2:F5"/>
  </mergeCells>
  <conditionalFormatting sqref="D6:W17">
    <cfRule type="expression" dxfId="40" priority="220">
      <formula>D6&gt;$C6</formula>
    </cfRule>
  </conditionalFormatting>
  <conditionalFormatting sqref="W7:W16">
    <cfRule type="expression" dxfId="39" priority="201">
      <formula>W7&gt;$C7</formula>
    </cfRule>
  </conditionalFormatting>
  <conditionalFormatting sqref="E7:E16">
    <cfRule type="expression" dxfId="38" priority="219">
      <formula>E7&gt;$C7</formula>
    </cfRule>
  </conditionalFormatting>
  <conditionalFormatting sqref="F7:F16">
    <cfRule type="expression" dxfId="37" priority="218">
      <formula>F7&gt;$C7</formula>
    </cfRule>
  </conditionalFormatting>
  <conditionalFormatting sqref="G7:G16">
    <cfRule type="expression" dxfId="36" priority="217">
      <formula>G7&gt;$C7</formula>
    </cfRule>
  </conditionalFormatting>
  <conditionalFormatting sqref="H7:H16">
    <cfRule type="expression" dxfId="35" priority="216">
      <formula>H7&gt;$C7</formula>
    </cfRule>
  </conditionalFormatting>
  <conditionalFormatting sqref="I7:I16">
    <cfRule type="expression" dxfId="34" priority="215">
      <formula>I7&gt;$C7</formula>
    </cfRule>
  </conditionalFormatting>
  <conditionalFormatting sqref="J7:J16">
    <cfRule type="expression" dxfId="33" priority="214">
      <formula>J7&gt;$C7</formula>
    </cfRule>
  </conditionalFormatting>
  <conditionalFormatting sqref="K7:K16">
    <cfRule type="expression" dxfId="32" priority="213">
      <formula>K7&gt;$C7</formula>
    </cfRule>
  </conditionalFormatting>
  <conditionalFormatting sqref="L7:L16">
    <cfRule type="expression" dxfId="31" priority="212">
      <formula>L7&gt;$C7</formula>
    </cfRule>
  </conditionalFormatting>
  <conditionalFormatting sqref="M7:M16">
    <cfRule type="expression" dxfId="30" priority="211">
      <formula>M7&gt;$C7</formula>
    </cfRule>
  </conditionalFormatting>
  <conditionalFormatting sqref="N7:N16">
    <cfRule type="expression" dxfId="29" priority="210">
      <formula>N7&gt;$C7</formula>
    </cfRule>
  </conditionalFormatting>
  <conditionalFormatting sqref="O7:O16">
    <cfRule type="expression" dxfId="28" priority="209">
      <formula>O7&gt;$C7</formula>
    </cfRule>
  </conditionalFormatting>
  <conditionalFormatting sqref="P7:P16">
    <cfRule type="expression" dxfId="27" priority="208">
      <formula>P7&gt;$C7</formula>
    </cfRule>
  </conditionalFormatting>
  <conditionalFormatting sqref="Q7:Q16">
    <cfRule type="expression" dxfId="26" priority="207">
      <formula>Q7&gt;$C7</formula>
    </cfRule>
  </conditionalFormatting>
  <conditionalFormatting sqref="R7:R16">
    <cfRule type="expression" dxfId="25" priority="206">
      <formula>R7&gt;$C7</formula>
    </cfRule>
  </conditionalFormatting>
  <conditionalFormatting sqref="S7:S16">
    <cfRule type="expression" dxfId="24" priority="205">
      <formula>S7&gt;$C7</formula>
    </cfRule>
  </conditionalFormatting>
  <conditionalFormatting sqref="T7:T16">
    <cfRule type="expression" dxfId="23" priority="204">
      <formula>T7&gt;$C7</formula>
    </cfRule>
  </conditionalFormatting>
  <conditionalFormatting sqref="U7:U16">
    <cfRule type="expression" dxfId="22" priority="203">
      <formula>U7&gt;$C7</formula>
    </cfRule>
  </conditionalFormatting>
  <conditionalFormatting sqref="V7:V16">
    <cfRule type="expression" dxfId="21" priority="202">
      <formula>V7&gt;$C7</formula>
    </cfRule>
  </conditionalFormatting>
  <conditionalFormatting sqref="D18:W19">
    <cfRule type="expression" dxfId="20" priority="160">
      <formula>D18&gt;$C18</formula>
    </cfRule>
  </conditionalFormatting>
  <conditionalFormatting sqref="W18:W19">
    <cfRule type="expression" dxfId="19" priority="141">
      <formula>W18&gt;$C18</formula>
    </cfRule>
  </conditionalFormatting>
  <conditionalFormatting sqref="E18:E19">
    <cfRule type="expression" dxfId="18" priority="159">
      <formula>E18&gt;$C18</formula>
    </cfRule>
  </conditionalFormatting>
  <conditionalFormatting sqref="F18:F19">
    <cfRule type="expression" dxfId="17" priority="158">
      <formula>F18&gt;$C18</formula>
    </cfRule>
  </conditionalFormatting>
  <conditionalFormatting sqref="G18:G19">
    <cfRule type="expression" dxfId="16" priority="157">
      <formula>G18&gt;$C18</formula>
    </cfRule>
  </conditionalFormatting>
  <conditionalFormatting sqref="H18:H19">
    <cfRule type="expression" dxfId="15" priority="156">
      <formula>H18&gt;$C18</formula>
    </cfRule>
  </conditionalFormatting>
  <conditionalFormatting sqref="I18:I19">
    <cfRule type="expression" dxfId="14" priority="155">
      <formula>I18&gt;$C18</formula>
    </cfRule>
  </conditionalFormatting>
  <conditionalFormatting sqref="J18:J19">
    <cfRule type="expression" dxfId="13" priority="154">
      <formula>J18&gt;$C18</formula>
    </cfRule>
  </conditionalFormatting>
  <conditionalFormatting sqref="K18:K19">
    <cfRule type="expression" dxfId="12" priority="153">
      <formula>K18&gt;$C18</formula>
    </cfRule>
  </conditionalFormatting>
  <conditionalFormatting sqref="L18:L19">
    <cfRule type="expression" dxfId="11" priority="152">
      <formula>L18&gt;$C18</formula>
    </cfRule>
  </conditionalFormatting>
  <conditionalFormatting sqref="M18:M19">
    <cfRule type="expression" dxfId="10" priority="151">
      <formula>M18&gt;$C18</formula>
    </cfRule>
  </conditionalFormatting>
  <conditionalFormatting sqref="N18:N19">
    <cfRule type="expression" dxfId="9" priority="150">
      <formula>N18&gt;$C18</formula>
    </cfRule>
  </conditionalFormatting>
  <conditionalFormatting sqref="O18:O19">
    <cfRule type="expression" dxfId="8" priority="149">
      <formula>O18&gt;$C18</formula>
    </cfRule>
  </conditionalFormatting>
  <conditionalFormatting sqref="P18:P19">
    <cfRule type="expression" dxfId="7" priority="148">
      <formula>P18&gt;$C18</formula>
    </cfRule>
  </conditionalFormatting>
  <conditionalFormatting sqref="Q18:Q19">
    <cfRule type="expression" dxfId="6" priority="147">
      <formula>Q18&gt;$C18</formula>
    </cfRule>
  </conditionalFormatting>
  <conditionalFormatting sqref="R18:R19">
    <cfRule type="expression" dxfId="5" priority="146">
      <formula>R18&gt;$C18</formula>
    </cfRule>
  </conditionalFormatting>
  <conditionalFormatting sqref="S18:S19">
    <cfRule type="expression" dxfId="4" priority="145">
      <formula>S18&gt;$C18</formula>
    </cfRule>
  </conditionalFormatting>
  <conditionalFormatting sqref="T18:T19">
    <cfRule type="expression" dxfId="3" priority="144">
      <formula>T18&gt;$C18</formula>
    </cfRule>
  </conditionalFormatting>
  <conditionalFormatting sqref="U18:U19">
    <cfRule type="expression" dxfId="2" priority="143">
      <formula>U18&gt;$C18</formula>
    </cfRule>
  </conditionalFormatting>
  <conditionalFormatting sqref="V18:V19">
    <cfRule type="expression" dxfId="1" priority="142">
      <formula>V18&gt;$C18</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I30"/>
  <sheetViews>
    <sheetView workbookViewId="0">
      <selection activeCell="I19" sqref="I19"/>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5N0754 Psychology</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Assignment!$D$27</f>
        <v>0</v>
      </c>
      <c r="F7" s="20">
        <f>Exam!$D$20</f>
        <v>0</v>
      </c>
      <c r="G7" s="20" t="str">
        <f t="shared" ref="G7:G26" si="0">IF(B7="","",SUM(E7:F7))</f>
        <v/>
      </c>
      <c r="H7" s="20" t="str">
        <f>IF(G7="","",IF(G7&gt;79,"D",IF(G7&gt;64,"M", IF(G7&gt;49,"P",IF(G7&lt;50,"U")))))</f>
        <v/>
      </c>
      <c r="I7" s="18"/>
    </row>
    <row r="8" spans="1:9" ht="23.25" customHeight="1" x14ac:dyDescent="0.25">
      <c r="A8" s="23">
        <v>2</v>
      </c>
      <c r="B8" s="24" t="str">
        <f>IF(Learners!C12="","",Learners!C12)</f>
        <v/>
      </c>
      <c r="C8" s="24" t="str">
        <f>IF(Learners!B12="","",Learners!B12)</f>
        <v/>
      </c>
      <c r="D8" s="23" t="str">
        <f>IF(Learners!D12="","",Learners!D12)</f>
        <v/>
      </c>
      <c r="E8" s="23">
        <f>Assignment!$E$27</f>
        <v>0</v>
      </c>
      <c r="F8" s="23">
        <f>Exam!$E$20</f>
        <v>0</v>
      </c>
      <c r="G8" s="23" t="str">
        <f t="shared" si="0"/>
        <v/>
      </c>
      <c r="H8" s="19" t="str">
        <f t="shared" ref="H8:H26" si="1">IF(G8="","",IF(G8&gt;79,"D",IF(G8&gt;64,"M", IF(G8&gt;49,"P",IF(G8&lt;50,"U")))))</f>
        <v/>
      </c>
      <c r="I8" s="22"/>
    </row>
    <row r="9" spans="1:9" ht="23.25" customHeight="1" x14ac:dyDescent="0.25">
      <c r="A9" s="20">
        <v>3</v>
      </c>
      <c r="B9" s="21" t="str">
        <f>IF(Learners!C13="","",Learners!C13)</f>
        <v/>
      </c>
      <c r="C9" s="21" t="str">
        <f>IF(Learners!B13="","",Learners!B13)</f>
        <v/>
      </c>
      <c r="D9" s="20" t="str">
        <f>IF(Learners!D13="","",Learners!D13)</f>
        <v/>
      </c>
      <c r="E9" s="20">
        <f>Assignment!$F$27</f>
        <v>0</v>
      </c>
      <c r="F9" s="20">
        <f>Exam!$F$20</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Assignment!$G$27</f>
        <v>0</v>
      </c>
      <c r="F10" s="23">
        <f>Exam!$G$20</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Assignment!$H$27</f>
        <v>0</v>
      </c>
      <c r="F11" s="20">
        <f>Exam!$H$20</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Assignment!$I$27</f>
        <v>0</v>
      </c>
      <c r="F12" s="23">
        <f>Exam!$I$20</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Assignment!$J$27</f>
        <v>0</v>
      </c>
      <c r="F13" s="20">
        <f>Exam!$J$20</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Assignment!$K$27</f>
        <v>0</v>
      </c>
      <c r="F14" s="23">
        <f>Exam!$K$20</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Assignment!$L$27</f>
        <v>0</v>
      </c>
      <c r="F15" s="20">
        <f>Exam!$L$20</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Assignment!$M$27</f>
        <v>0</v>
      </c>
      <c r="F16" s="23">
        <f>Exam!$M$20</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Assignment!$N$27</f>
        <v>0</v>
      </c>
      <c r="F17" s="20">
        <f>Exam!$N$20</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Assignment!$O$27</f>
        <v>0</v>
      </c>
      <c r="F18" s="23">
        <f>Exam!$O$20</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Assignment!$P$27</f>
        <v>0</v>
      </c>
      <c r="F19" s="20">
        <f>Exam!$P$20</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Assignment!$Q$27</f>
        <v>0</v>
      </c>
      <c r="F20" s="23">
        <f>Exam!$Q$20</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Assignment!$R$27</f>
        <v>0</v>
      </c>
      <c r="F21" s="20">
        <f>Exam!$R$20</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Assignment!$S$27</f>
        <v>0</v>
      </c>
      <c r="F22" s="23">
        <f>Exam!$S$20</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Assignment!$T$27</f>
        <v>0</v>
      </c>
      <c r="F23" s="20">
        <f>Exam!$T$20</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Assignment!$U$27</f>
        <v>0</v>
      </c>
      <c r="F24" s="23">
        <f>Exam!$U$20</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Assignment!$V$27</f>
        <v>0</v>
      </c>
      <c r="F25" s="20">
        <f>Exam!$V$20</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Assignment!$W$27</f>
        <v>0</v>
      </c>
      <c r="F26" s="23">
        <f>Exam!$W$20</f>
        <v>0</v>
      </c>
      <c r="G26" s="23" t="str">
        <f t="shared" si="0"/>
        <v/>
      </c>
      <c r="H26" s="19" t="str">
        <f t="shared" si="1"/>
        <v/>
      </c>
      <c r="I26" s="25"/>
    </row>
    <row r="27" spans="1:9" x14ac:dyDescent="0.25">
      <c r="I27" s="18"/>
    </row>
    <row r="28" spans="1:9" ht="29.25" customHeight="1" x14ac:dyDescent="0.25">
      <c r="A28" s="81" t="s">
        <v>26</v>
      </c>
      <c r="B28" s="82"/>
      <c r="C28" s="82"/>
      <c r="D28" s="82"/>
      <c r="E28" s="82"/>
      <c r="F28" s="82"/>
      <c r="G28" s="82"/>
      <c r="H28" s="82"/>
      <c r="I28" s="82"/>
    </row>
    <row r="29" spans="1:9" ht="30" customHeight="1" x14ac:dyDescent="0.25">
      <c r="A29" s="83" t="s">
        <v>27</v>
      </c>
      <c r="B29" s="84"/>
      <c r="C29" s="84"/>
      <c r="D29" s="84"/>
      <c r="E29" s="84"/>
      <c r="F29" s="84"/>
      <c r="G29" s="84"/>
      <c r="H29" s="84"/>
      <c r="I29" s="84"/>
    </row>
    <row r="30" spans="1:9" x14ac:dyDescent="0.25">
      <c r="B30" s="7"/>
    </row>
  </sheetData>
  <sheetProtection algorithmName="SHA-512" hashValue="OS316nxgU8UBrm1HCurTFToYL3gdICjzUOuwNaj+acyphDuMmLoOQFDDdHBGrQnV3TLGK4nVaBXATBp4b4iNkA==" saltValue="l32OFgM97Ey1bkoNdbSTfQ=="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http://purl.org/dc/elements/1.1/"/>
    <ds:schemaRef ds:uri="http://purl.org/dc/terms/"/>
    <ds:schemaRef ds:uri="8a304dd5-7e6f-40be-acfb-5410e2b167fb"/>
    <ds:schemaRef ds:uri="http://www.w3.org/XML/1998/namespace"/>
    <ds:schemaRef ds:uri="http://schemas.openxmlformats.org/package/2006/metadata/core-properties"/>
    <ds:schemaRef ds:uri="80ce844a-3414-47bc-be42-35076de086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Dooley</cp:lastModifiedBy>
  <cp:revision/>
  <cp:lastPrinted>2020-09-08T15:20:44Z</cp:lastPrinted>
  <dcterms:created xsi:type="dcterms:W3CDTF">2020-08-23T19:19:09Z</dcterms:created>
  <dcterms:modified xsi:type="dcterms:W3CDTF">2021-05-19T12:07:19Z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