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Q:\1. REVISED MARKING SHEETS AUGUST 2020\Level 5 Revised Marking sheets\"/>
    </mc:Choice>
  </mc:AlternateContent>
  <bookViews>
    <workbookView xWindow="0" yWindow="0" windowWidth="28800" windowHeight="12330" activeTab="4"/>
  </bookViews>
  <sheets>
    <sheet name="Learners" sheetId="1" r:id="rId1"/>
    <sheet name="Exam" sheetId="7" r:id="rId2"/>
    <sheet name="Skills Demo" sheetId="5" r:id="rId3"/>
    <sheet name="Learner Record" sheetId="8" r:id="rId4"/>
    <sheet name="Summary Results Sheet" sheetId="6" r:id="rId5"/>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36" i="8" l="1"/>
  <c r="E36" i="8"/>
  <c r="F36" i="8"/>
  <c r="G36" i="8"/>
  <c r="H36" i="8"/>
  <c r="I36" i="8"/>
  <c r="J36" i="8"/>
  <c r="K36" i="8"/>
  <c r="L36" i="8"/>
  <c r="M36" i="8"/>
  <c r="N36" i="8"/>
  <c r="O36" i="8"/>
  <c r="P36" i="8"/>
  <c r="Q36" i="8"/>
  <c r="R36" i="8"/>
  <c r="S36" i="8"/>
  <c r="T36" i="8"/>
  <c r="U36" i="8"/>
  <c r="V36" i="8"/>
  <c r="W36" i="8"/>
  <c r="C36" i="8"/>
  <c r="D31" i="5"/>
  <c r="E31" i="5"/>
  <c r="F31" i="5"/>
  <c r="G31" i="5"/>
  <c r="H31" i="5"/>
  <c r="I31" i="5"/>
  <c r="J31" i="5"/>
  <c r="K31" i="5"/>
  <c r="L31" i="5"/>
  <c r="M31" i="5"/>
  <c r="N31" i="5"/>
  <c r="O31" i="5"/>
  <c r="P31" i="5"/>
  <c r="Q31" i="5"/>
  <c r="R31" i="5"/>
  <c r="S31" i="5"/>
  <c r="T31" i="5"/>
  <c r="U31" i="5"/>
  <c r="V31" i="5"/>
  <c r="W31" i="5"/>
  <c r="C31" i="5"/>
  <c r="D20" i="7"/>
  <c r="E20" i="7"/>
  <c r="F20" i="7"/>
  <c r="G20" i="7"/>
  <c r="H20" i="7"/>
  <c r="I20" i="7"/>
  <c r="J20" i="7"/>
  <c r="K20" i="7"/>
  <c r="L20" i="7"/>
  <c r="M20" i="7"/>
  <c r="N20" i="7"/>
  <c r="O20" i="7"/>
  <c r="P20" i="7"/>
  <c r="Q20" i="7"/>
  <c r="R20" i="7"/>
  <c r="S20" i="7"/>
  <c r="T20" i="7"/>
  <c r="U20" i="7"/>
  <c r="V20" i="7"/>
  <c r="W20" i="7"/>
  <c r="C20" i="7"/>
  <c r="G26" i="6" l="1"/>
  <c r="G25" i="6"/>
  <c r="G24" i="6"/>
  <c r="G23" i="6"/>
  <c r="G22" i="6"/>
  <c r="G21" i="6"/>
  <c r="G20" i="6"/>
  <c r="G19" i="6"/>
  <c r="G18" i="6"/>
  <c r="G17" i="6"/>
  <c r="G16" i="6"/>
  <c r="G15" i="6"/>
  <c r="G14" i="6"/>
  <c r="G13" i="6"/>
  <c r="G12" i="6"/>
  <c r="G11" i="6"/>
  <c r="G10" i="6"/>
  <c r="G9" i="6"/>
  <c r="G8" i="6"/>
  <c r="G7" i="6"/>
  <c r="W2" i="8"/>
  <c r="V2" i="8"/>
  <c r="U2" i="8"/>
  <c r="T2" i="8"/>
  <c r="S2" i="8"/>
  <c r="R2" i="8"/>
  <c r="Q2" i="8"/>
  <c r="P2" i="8"/>
  <c r="O2" i="8"/>
  <c r="N2" i="8"/>
  <c r="M2" i="8"/>
  <c r="L2" i="8"/>
  <c r="K2" i="8"/>
  <c r="J2" i="8"/>
  <c r="I2" i="8"/>
  <c r="H2" i="8"/>
  <c r="G2" i="8"/>
  <c r="F2" i="8"/>
  <c r="E2" i="8"/>
  <c r="D2" i="8"/>
  <c r="A1" i="8"/>
  <c r="F26" i="6"/>
  <c r="F25" i="6"/>
  <c r="F24" i="6"/>
  <c r="F23" i="6"/>
  <c r="F22" i="6"/>
  <c r="F21" i="6"/>
  <c r="F20" i="6"/>
  <c r="F19" i="6"/>
  <c r="F18" i="6"/>
  <c r="F17" i="6"/>
  <c r="F16" i="6"/>
  <c r="F15" i="6"/>
  <c r="F14" i="6"/>
  <c r="F13" i="6"/>
  <c r="F12" i="6"/>
  <c r="F11" i="6"/>
  <c r="F10" i="6"/>
  <c r="F9" i="6"/>
  <c r="F8" i="6"/>
  <c r="F7" i="6"/>
  <c r="W2" i="5"/>
  <c r="V2" i="5"/>
  <c r="U2" i="5"/>
  <c r="T2" i="5"/>
  <c r="S2" i="5"/>
  <c r="R2" i="5"/>
  <c r="Q2" i="5"/>
  <c r="P2" i="5"/>
  <c r="O2" i="5"/>
  <c r="N2" i="5"/>
  <c r="M2" i="5"/>
  <c r="L2" i="5"/>
  <c r="K2" i="5"/>
  <c r="J2" i="5"/>
  <c r="I2" i="5"/>
  <c r="H2" i="5"/>
  <c r="G2" i="5"/>
  <c r="F2" i="5"/>
  <c r="E2" i="5"/>
  <c r="D2" i="5"/>
  <c r="A1" i="5"/>
  <c r="E26" i="6"/>
  <c r="E25" i="6"/>
  <c r="E24" i="6"/>
  <c r="E23" i="6"/>
  <c r="E22" i="6"/>
  <c r="E21" i="6"/>
  <c r="E20" i="6"/>
  <c r="E19" i="6"/>
  <c r="E18" i="6"/>
  <c r="E17" i="6"/>
  <c r="E16" i="6"/>
  <c r="E15" i="6"/>
  <c r="E14" i="6"/>
  <c r="E13" i="6"/>
  <c r="E12" i="6"/>
  <c r="E11" i="6"/>
  <c r="E10" i="6"/>
  <c r="E9" i="6"/>
  <c r="E8" i="6"/>
  <c r="E7" i="6"/>
  <c r="W2" i="7"/>
  <c r="V2" i="7"/>
  <c r="U2" i="7"/>
  <c r="T2" i="7"/>
  <c r="S2" i="7"/>
  <c r="R2" i="7"/>
  <c r="Q2" i="7"/>
  <c r="P2" i="7"/>
  <c r="O2" i="7"/>
  <c r="N2" i="7"/>
  <c r="M2" i="7"/>
  <c r="L2" i="7"/>
  <c r="K2" i="7"/>
  <c r="J2" i="7"/>
  <c r="I2" i="7"/>
  <c r="H2" i="7"/>
  <c r="G2" i="7"/>
  <c r="F2" i="7"/>
  <c r="E2" i="7"/>
  <c r="D2" i="7"/>
  <c r="A1" i="7"/>
  <c r="D7" i="6" l="1"/>
  <c r="D26" i="6"/>
  <c r="D25" i="6"/>
  <c r="D24" i="6"/>
  <c r="D23" i="6"/>
  <c r="D22" i="6"/>
  <c r="D21" i="6"/>
  <c r="D20" i="6"/>
  <c r="D19" i="6"/>
  <c r="D18" i="6"/>
  <c r="D17" i="6"/>
  <c r="D16" i="6"/>
  <c r="D15" i="6"/>
  <c r="D14" i="6"/>
  <c r="D13" i="6"/>
  <c r="D12" i="6"/>
  <c r="D11" i="6"/>
  <c r="D10" i="6"/>
  <c r="D9" i="6"/>
  <c r="D8" i="6"/>
  <c r="C26" i="6"/>
  <c r="C25" i="6"/>
  <c r="C24" i="6"/>
  <c r="C23" i="6"/>
  <c r="C22" i="6"/>
  <c r="C21" i="6"/>
  <c r="C20" i="6"/>
  <c r="C19" i="6"/>
  <c r="C18" i="6"/>
  <c r="C17" i="6"/>
  <c r="C16" i="6"/>
  <c r="C15" i="6"/>
  <c r="C14" i="6"/>
  <c r="C13" i="6"/>
  <c r="C12" i="6"/>
  <c r="C11" i="6"/>
  <c r="C10" i="6"/>
  <c r="C9" i="6"/>
  <c r="C8" i="6"/>
  <c r="C7" i="6"/>
  <c r="B8" i="6"/>
  <c r="B9" i="6"/>
  <c r="B10" i="6"/>
  <c r="B11" i="6"/>
  <c r="B12" i="6"/>
  <c r="B13" i="6"/>
  <c r="B14" i="6"/>
  <c r="B15" i="6"/>
  <c r="B16" i="6"/>
  <c r="B17" i="6"/>
  <c r="B18" i="6"/>
  <c r="B19" i="6"/>
  <c r="B20" i="6"/>
  <c r="B21" i="6"/>
  <c r="B22" i="6"/>
  <c r="B23" i="6"/>
  <c r="B24" i="6"/>
  <c r="B25" i="6"/>
  <c r="B26" i="6"/>
  <c r="B7" i="6"/>
  <c r="A4" i="6"/>
  <c r="H26" i="6" l="1"/>
  <c r="I26" i="6" s="1"/>
  <c r="H25" i="6" l="1"/>
  <c r="I25" i="6" s="1"/>
  <c r="H24" i="6"/>
  <c r="I24" i="6" s="1"/>
  <c r="H22" i="6"/>
  <c r="I22" i="6" s="1"/>
  <c r="H8" i="6"/>
  <c r="I8" i="6" s="1"/>
  <c r="H20" i="6"/>
  <c r="I20" i="6" s="1"/>
  <c r="H9" i="6"/>
  <c r="I9" i="6" s="1"/>
  <c r="H10" i="6"/>
  <c r="I10" i="6" s="1"/>
  <c r="H12" i="6"/>
  <c r="I12" i="6" s="1"/>
  <c r="H16" i="6"/>
  <c r="I16" i="6" s="1"/>
  <c r="H7" i="6"/>
  <c r="I7" i="6" s="1"/>
  <c r="H14" i="6"/>
  <c r="I14" i="6" s="1"/>
  <c r="H11" i="6"/>
  <c r="I11" i="6" s="1"/>
  <c r="H13" i="6"/>
  <c r="I13" i="6" s="1"/>
  <c r="H21" i="6"/>
  <c r="I21" i="6" s="1"/>
  <c r="H17" i="6"/>
  <c r="I17" i="6" s="1"/>
  <c r="H19" i="6"/>
  <c r="I19" i="6" s="1"/>
  <c r="H15" i="6"/>
  <c r="I15" i="6" s="1"/>
  <c r="H18" i="6"/>
  <c r="I18" i="6" s="1"/>
  <c r="H23" i="6"/>
  <c r="I23" i="6" s="1"/>
</calcChain>
</file>

<file path=xl/sharedStrings.xml><?xml version="1.0" encoding="utf-8"?>
<sst xmlns="http://schemas.openxmlformats.org/spreadsheetml/2006/main" count="173" uniqueCount="60">
  <si>
    <t>Learners</t>
  </si>
  <si>
    <r>
      <t xml:space="preserve">Enter learner details below </t>
    </r>
    <r>
      <rPr>
        <b/>
        <u/>
        <sz val="11"/>
        <color theme="1"/>
        <rFont val="Calibri"/>
        <family val="2"/>
        <scheme val="minor"/>
      </rPr>
      <t>in alphabetical order</t>
    </r>
    <r>
      <rPr>
        <sz val="11"/>
        <color theme="1"/>
        <rFont val="Calibri"/>
        <family val="2"/>
        <scheme val="minor"/>
      </rPr>
      <t xml:space="preserve"> (by surname)</t>
    </r>
  </si>
  <si>
    <t>Ensure all learners are added before you enter any marks.  If you add learners and sort AFTER you have entered marks, the marks will not be aligned with the correct learners</t>
  </si>
  <si>
    <t>If you have more than 20 learners, use a second spreadsheet</t>
  </si>
  <si>
    <t>*PPSN is required only where two or more similar names</t>
  </si>
  <si>
    <t xml:space="preserve">Enter Learner Marks on Marking Sheets.  Marks are automatically transferred to Results Summary Sheet.  </t>
  </si>
  <si>
    <t>If a learner has been withdrawn, you may indicate this on the Results Summary Sheet</t>
  </si>
  <si>
    <t>No</t>
  </si>
  <si>
    <t>First Name</t>
  </si>
  <si>
    <t>Surname</t>
  </si>
  <si>
    <t>PPSN*</t>
  </si>
  <si>
    <t>Assessment Criteria</t>
  </si>
  <si>
    <t>Max Mark</t>
  </si>
  <si>
    <t>s</t>
  </si>
  <si>
    <t>TOTAL</t>
  </si>
  <si>
    <t>Notes:</t>
  </si>
  <si>
    <t>Numbers display to one decimal point, however calculations are based on the full number as entered</t>
  </si>
  <si>
    <t>If a number turns red, the mark is higher than the maximum mark</t>
  </si>
  <si>
    <t>Laois and Offaly Education and Training Board</t>
  </si>
  <si>
    <t>QQI Module Results Summary Sheet</t>
  </si>
  <si>
    <t>PPSN</t>
  </si>
  <si>
    <t>Exam</t>
  </si>
  <si>
    <t>Learner Record</t>
  </si>
  <si>
    <t>Skills Demo</t>
  </si>
  <si>
    <t>Total</t>
  </si>
  <si>
    <t>Grade</t>
  </si>
  <si>
    <t>Withdrawn</t>
  </si>
  <si>
    <t>By uploading this spreadsheet to Moodle for IV/EA, the Assessor confirms that the above marks have been transferred correctly from Learner Marking Sheets</t>
  </si>
  <si>
    <r>
      <t xml:space="preserve">This sheet is for internal assessors to record the overall marks of individual candidates.  The marks awarded should be entered on the QQI Business System </t>
    </r>
    <r>
      <rPr>
        <i/>
        <u/>
        <sz val="10.5"/>
        <color theme="1"/>
        <rFont val="Calibri"/>
        <family val="2"/>
        <scheme val="minor"/>
      </rPr>
      <t>prior</t>
    </r>
    <r>
      <rPr>
        <i/>
        <sz val="10.5"/>
        <color theme="1"/>
        <rFont val="Calibri"/>
        <family val="2"/>
        <scheme val="minor"/>
      </rPr>
      <t xml:space="preserve"> to the visit of the External Authenticator</t>
    </r>
  </si>
  <si>
    <t>Exam 30%</t>
  </si>
  <si>
    <t>Question 1</t>
  </si>
  <si>
    <t>Question 2</t>
  </si>
  <si>
    <t>Question 3</t>
  </si>
  <si>
    <t>Question 4</t>
  </si>
  <si>
    <t>Question 5</t>
  </si>
  <si>
    <t>Question 6</t>
  </si>
  <si>
    <t>Question 7</t>
  </si>
  <si>
    <t>Question 8</t>
  </si>
  <si>
    <t>Question 9</t>
  </si>
  <si>
    <t>Question 10</t>
  </si>
  <si>
    <t>Skills Demonstration 20%</t>
  </si>
  <si>
    <t>5N0737 Microbiology</t>
  </si>
  <si>
    <t>Task 1: Microscope &amp; Classification Techniques</t>
  </si>
  <si>
    <t>Task 2: Preparing Nutrient / Other Media</t>
  </si>
  <si>
    <t>Task 3: Staining Methods</t>
  </si>
  <si>
    <t>Task 4 Culture Microbes &amp; Growth Control</t>
  </si>
  <si>
    <t>Task 5: Testing Food/ Water/ Air/ Soil</t>
  </si>
  <si>
    <t>Planning &amp; Preparation</t>
  </si>
  <si>
    <t>Maintenance of Primary Record</t>
  </si>
  <si>
    <t>Accurate description of aims and materials</t>
  </si>
  <si>
    <t>Accurate description of methodology</t>
  </si>
  <si>
    <t>Conscise records of results and/or observations including primary record</t>
  </si>
  <si>
    <t>Comprehensive analysis of results and/or interpretation of observations and/or accurate calculations</t>
  </si>
  <si>
    <t>Logical conclusions based on results and/or observations</t>
  </si>
  <si>
    <t>Learner Record 50%</t>
  </si>
  <si>
    <t>Effective adherence to procedures including health / safety / sterilisation / disposal</t>
  </si>
  <si>
    <t>Measurements and /or observations</t>
  </si>
  <si>
    <t>Task 5: Testing Food / Water / Air / Soil</t>
  </si>
  <si>
    <t>Section A: Short answer Questions.                                                                Answer all 10. (2 marks each)</t>
  </si>
  <si>
    <t>Section B: Structured Questions.                                                                   Answer both. (5 marks each)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</si>
</sst>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1" x14ac:knownFonts="1">
    <font>
      <sz val="11"/>
      <color theme="1"/>
      <name val="Calibri"/>
      <family val="2"/>
      <scheme val="minor"/>
    </font>
    <font>
      <b/>
      <sz val="11"/>
      <color theme="1"/>
      <name val="Calibri"/>
      <family val="2"/>
      <scheme val="minor"/>
    </font>
    <font>
      <i/>
      <sz val="10"/>
      <color theme="1"/>
      <name val="Calibri"/>
      <family val="2"/>
      <scheme val="minor"/>
    </font>
    <font>
      <b/>
      <sz val="14"/>
      <color theme="1"/>
      <name val="Calibri"/>
      <family val="2"/>
      <scheme val="minor"/>
    </font>
    <font>
      <b/>
      <sz val="20"/>
      <color theme="1"/>
      <name val="Calibri"/>
      <family val="2"/>
      <scheme val="minor"/>
    </font>
    <font>
      <b/>
      <sz val="16"/>
      <color theme="1"/>
      <name val="Calibri"/>
      <family val="2"/>
      <scheme val="minor"/>
    </font>
    <font>
      <b/>
      <sz val="10"/>
      <color theme="1"/>
      <name val="Calibri"/>
      <family val="2"/>
      <scheme val="minor"/>
    </font>
    <font>
      <i/>
      <sz val="10.5"/>
      <color theme="1"/>
      <name val="Calibri"/>
      <family val="2"/>
      <scheme val="minor"/>
    </font>
    <font>
      <i/>
      <u/>
      <sz val="10.5"/>
      <color theme="1"/>
      <name val="Calibri"/>
      <family val="2"/>
      <scheme val="minor"/>
    </font>
    <font>
      <sz val="11"/>
      <color theme="1"/>
      <name val="Wingdings"/>
      <charset val="2"/>
    </font>
    <font>
      <b/>
      <u/>
      <sz val="11"/>
      <color theme="1"/>
      <name val="Calibri"/>
      <family val="2"/>
      <scheme val="minor"/>
    </font>
  </fonts>
  <fills count="5">
    <fill>
      <patternFill patternType="none"/>
    </fill>
    <fill>
      <patternFill patternType="gray125"/>
    </fill>
    <fill>
      <patternFill patternType="solid">
        <fgColor theme="9" tint="0.79998168889431442"/>
        <bgColor indexed="64"/>
      </patternFill>
    </fill>
    <fill>
      <patternFill patternType="solid">
        <fgColor theme="2"/>
        <bgColor indexed="64"/>
      </patternFill>
    </fill>
    <fill>
      <patternFill patternType="solid">
        <fgColor theme="0" tint="-0.14999847407452621"/>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auto="1"/>
      </left>
      <right style="thin">
        <color auto="1"/>
      </right>
      <top/>
      <bottom/>
      <diagonal/>
    </border>
    <border>
      <left/>
      <right/>
      <top style="thin">
        <color auto="1"/>
      </top>
      <bottom style="thin">
        <color auto="1"/>
      </bottom>
      <diagonal/>
    </border>
    <border>
      <left style="thin">
        <color auto="1"/>
      </left>
      <right style="thin">
        <color auto="1"/>
      </right>
      <top style="thin">
        <color indexed="64"/>
      </top>
      <bottom/>
      <diagonal/>
    </border>
    <border>
      <left style="thin">
        <color auto="1"/>
      </left>
      <right style="thin">
        <color auto="1"/>
      </right>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61">
    <xf numFmtId="0" fontId="0" fillId="0" borderId="0" xfId="0"/>
    <xf numFmtId="0" fontId="0" fillId="0" borderId="0" xfId="0" applyAlignment="1">
      <alignment horizontal="center"/>
    </xf>
    <xf numFmtId="0" fontId="3" fillId="0" borderId="0" xfId="0" applyFont="1"/>
    <xf numFmtId="0" fontId="2" fillId="2" borderId="1" xfId="0" applyFont="1" applyFill="1" applyBorder="1" applyAlignment="1">
      <alignment horizontal="center"/>
    </xf>
    <xf numFmtId="0" fontId="2" fillId="2" borderId="1" xfId="0" applyFont="1" applyFill="1" applyBorder="1"/>
    <xf numFmtId="0" fontId="0" fillId="0" borderId="1" xfId="0" applyBorder="1" applyAlignment="1">
      <alignment horizontal="center"/>
    </xf>
    <xf numFmtId="0" fontId="0" fillId="0" borderId="1" xfId="0" applyBorder="1" applyProtection="1">
      <protection locked="0"/>
    </xf>
    <xf numFmtId="0" fontId="0" fillId="0" borderId="0" xfId="0" applyAlignment="1">
      <alignment vertical="center"/>
    </xf>
    <xf numFmtId="0" fontId="0" fillId="2" borderId="3" xfId="0" applyFill="1" applyBorder="1" applyAlignment="1">
      <alignment vertical="center"/>
    </xf>
    <xf numFmtId="164" fontId="0" fillId="2" borderId="1" xfId="0" applyNumberFormat="1" applyFill="1" applyBorder="1" applyAlignment="1">
      <alignment horizontal="center" vertical="center"/>
    </xf>
    <xf numFmtId="0" fontId="1" fillId="2" borderId="1" xfId="0" applyFont="1" applyFill="1" applyBorder="1" applyAlignment="1">
      <alignment vertical="center"/>
    </xf>
    <xf numFmtId="0" fontId="0" fillId="2" borderId="1" xfId="0" applyFill="1" applyBorder="1"/>
    <xf numFmtId="0" fontId="1" fillId="2" borderId="1" xfId="0" applyFont="1" applyFill="1" applyBorder="1" applyAlignment="1">
      <alignment horizontal="center" vertical="center" wrapText="1"/>
    </xf>
    <xf numFmtId="0" fontId="4" fillId="0" borderId="0" xfId="0" applyFont="1"/>
    <xf numFmtId="0" fontId="5" fillId="0" borderId="0" xfId="0" applyFont="1"/>
    <xf numFmtId="0" fontId="0" fillId="0" borderId="1" xfId="0" applyBorder="1" applyAlignment="1" applyProtection="1">
      <alignment horizontal="left"/>
      <protection locked="0"/>
    </xf>
    <xf numFmtId="0" fontId="6" fillId="2" borderId="1" xfId="0" applyFont="1" applyFill="1" applyBorder="1" applyAlignment="1">
      <alignment vertical="center" wrapText="1"/>
    </xf>
    <xf numFmtId="0" fontId="6" fillId="2" borderId="1" xfId="0" applyFont="1" applyFill="1" applyBorder="1" applyAlignment="1">
      <alignment horizontal="center" vertical="center" wrapText="1"/>
    </xf>
    <xf numFmtId="0" fontId="0" fillId="0" borderId="0" xfId="0" applyAlignment="1" applyProtection="1">
      <alignment horizontal="center"/>
      <protection locked="0"/>
    </xf>
    <xf numFmtId="0" fontId="0" fillId="0" borderId="1" xfId="0" applyFill="1" applyBorder="1" applyAlignment="1">
      <alignment horizontal="center" vertical="center"/>
    </xf>
    <xf numFmtId="0" fontId="0" fillId="4" borderId="1" xfId="0" applyFill="1" applyBorder="1" applyAlignment="1">
      <alignment horizontal="center" vertical="center"/>
    </xf>
    <xf numFmtId="0" fontId="0" fillId="4" borderId="1" xfId="0" applyFill="1" applyBorder="1" applyAlignment="1">
      <alignment horizontal="left" vertical="center"/>
    </xf>
    <xf numFmtId="0" fontId="0" fillId="4" borderId="1" xfId="0" applyFill="1" applyBorder="1" applyAlignment="1" applyProtection="1">
      <alignment horizontal="center" vertical="center"/>
      <protection locked="0"/>
    </xf>
    <xf numFmtId="0" fontId="0" fillId="0" borderId="1" xfId="0" applyBorder="1" applyAlignment="1">
      <alignment horizontal="center" vertical="center"/>
    </xf>
    <xf numFmtId="0" fontId="0" fillId="0" borderId="1" xfId="0" applyBorder="1" applyAlignment="1">
      <alignment horizontal="left" vertical="center"/>
    </xf>
    <xf numFmtId="0" fontId="0" fillId="0" borderId="1" xfId="0" applyBorder="1" applyAlignment="1" applyProtection="1">
      <alignment horizontal="center" vertical="center"/>
      <protection locked="0"/>
    </xf>
    <xf numFmtId="164" fontId="0" fillId="0" borderId="1" xfId="0" applyNumberFormat="1" applyBorder="1" applyAlignment="1" applyProtection="1">
      <alignment horizontal="center" vertical="center"/>
      <protection locked="0"/>
    </xf>
    <xf numFmtId="0" fontId="0" fillId="2" borderId="4" xfId="0" applyFill="1" applyBorder="1"/>
    <xf numFmtId="164" fontId="0" fillId="3" borderId="1" xfId="0" applyNumberFormat="1" applyFill="1" applyBorder="1" applyAlignment="1" applyProtection="1">
      <alignment horizontal="center" vertical="center"/>
    </xf>
    <xf numFmtId="0" fontId="0" fillId="2" borderId="4" xfId="0" applyFill="1" applyBorder="1" applyAlignment="1">
      <alignment horizontal="center" vertical="center" textRotation="90"/>
    </xf>
    <xf numFmtId="0" fontId="0" fillId="2" borderId="2" xfId="0" applyFill="1" applyBorder="1" applyAlignment="1">
      <alignment horizontal="center" vertical="center" textRotation="90"/>
    </xf>
    <xf numFmtId="0" fontId="0" fillId="2" borderId="5" xfId="0" applyFill="1" applyBorder="1" applyAlignment="1">
      <alignment horizontal="center" vertical="center" textRotation="90"/>
    </xf>
    <xf numFmtId="0" fontId="7" fillId="0" borderId="0" xfId="0" applyFont="1" applyBorder="1" applyAlignment="1">
      <alignment horizontal="center" vertical="center" wrapText="1"/>
    </xf>
    <xf numFmtId="0" fontId="0" fillId="0" borderId="0" xfId="0" applyBorder="1" applyAlignment="1">
      <alignment wrapText="1"/>
    </xf>
    <xf numFmtId="0" fontId="9" fillId="0" borderId="1" xfId="0" applyFont="1" applyBorder="1" applyAlignment="1">
      <alignment horizontal="right" vertical="center"/>
    </xf>
    <xf numFmtId="0" fontId="0" fillId="0" borderId="1" xfId="0" applyBorder="1" applyAlignment="1">
      <alignment vertical="center" wrapText="1"/>
    </xf>
    <xf numFmtId="0" fontId="1" fillId="0" borderId="1" xfId="0" applyFont="1" applyBorder="1" applyAlignment="1">
      <alignment horizontal="center" vertical="center"/>
    </xf>
    <xf numFmtId="0" fontId="0" fillId="3" borderId="1" xfId="0" applyFill="1" applyBorder="1" applyAlignment="1" applyProtection="1">
      <alignment horizontal="center" vertical="center"/>
    </xf>
    <xf numFmtId="0" fontId="9" fillId="0" borderId="1" xfId="0" applyFont="1" applyFill="1" applyBorder="1" applyAlignment="1" applyProtection="1">
      <alignment horizontal="right" vertical="center"/>
      <protection locked="0"/>
    </xf>
    <xf numFmtId="0" fontId="0" fillId="0" borderId="1" xfId="0" applyFill="1" applyBorder="1" applyAlignment="1" applyProtection="1">
      <alignment vertical="center" wrapText="1"/>
      <protection locked="0"/>
    </xf>
    <xf numFmtId="0" fontId="1" fillId="0" borderId="1" xfId="0" applyFont="1" applyFill="1" applyBorder="1" applyAlignment="1" applyProtection="1">
      <alignment horizontal="center" vertical="center"/>
      <protection locked="0"/>
    </xf>
    <xf numFmtId="0" fontId="1" fillId="3" borderId="1" xfId="0" applyFont="1" applyFill="1" applyBorder="1" applyAlignment="1" applyProtection="1">
      <alignment vertical="center"/>
    </xf>
    <xf numFmtId="0" fontId="0" fillId="3" borderId="1" xfId="0" applyFill="1" applyBorder="1" applyAlignment="1" applyProtection="1">
      <alignment vertical="center"/>
    </xf>
    <xf numFmtId="0" fontId="0" fillId="3" borderId="1" xfId="0" applyFill="1" applyBorder="1" applyAlignment="1">
      <alignment vertical="center"/>
    </xf>
    <xf numFmtId="0" fontId="0" fillId="3" borderId="3" xfId="0" applyFill="1" applyBorder="1" applyAlignment="1" applyProtection="1">
      <alignment horizontal="center" vertical="center"/>
    </xf>
    <xf numFmtId="0" fontId="0" fillId="0" borderId="0" xfId="0" applyAlignment="1" applyProtection="1">
      <alignment vertical="center"/>
    </xf>
    <xf numFmtId="0" fontId="0" fillId="0" borderId="0" xfId="0" applyFill="1" applyAlignment="1">
      <alignment vertical="center"/>
    </xf>
    <xf numFmtId="0" fontId="1" fillId="3" borderId="1" xfId="0" applyFont="1" applyFill="1" applyBorder="1" applyAlignment="1">
      <alignment vertical="center"/>
    </xf>
    <xf numFmtId="164" fontId="0" fillId="0" borderId="1" xfId="0" applyNumberFormat="1" applyBorder="1" applyAlignment="1" applyProtection="1">
      <alignment vertical="center"/>
      <protection locked="0"/>
    </xf>
    <xf numFmtId="0" fontId="0" fillId="0" borderId="1" xfId="0" applyBorder="1" applyAlignment="1" applyProtection="1">
      <alignment vertical="center"/>
      <protection locked="0"/>
    </xf>
    <xf numFmtId="0" fontId="1" fillId="3" borderId="1" xfId="0" applyFont="1" applyFill="1" applyBorder="1" applyAlignment="1" applyProtection="1">
      <alignment horizontal="center" vertical="center"/>
    </xf>
    <xf numFmtId="164" fontId="0" fillId="4" borderId="1" xfId="0" applyNumberFormat="1" applyFill="1" applyBorder="1" applyAlignment="1" applyProtection="1">
      <alignment vertical="center"/>
    </xf>
    <xf numFmtId="164" fontId="0" fillId="3" borderId="1" xfId="0" applyNumberFormat="1" applyFill="1" applyBorder="1" applyAlignment="1" applyProtection="1">
      <alignment vertical="center"/>
    </xf>
    <xf numFmtId="0" fontId="0" fillId="0" borderId="1" xfId="0" applyFont="1" applyBorder="1" applyAlignment="1">
      <alignment vertical="center" wrapText="1"/>
    </xf>
    <xf numFmtId="0" fontId="1" fillId="3" borderId="3" xfId="0" applyFont="1" applyFill="1" applyBorder="1" applyAlignment="1" applyProtection="1">
      <alignment vertical="center"/>
    </xf>
    <xf numFmtId="0" fontId="0" fillId="3" borderId="3" xfId="0" applyFill="1" applyBorder="1" applyAlignment="1" applyProtection="1">
      <alignment vertical="center"/>
    </xf>
    <xf numFmtId="0" fontId="1" fillId="3" borderId="3" xfId="0" applyFont="1" applyFill="1" applyBorder="1" applyAlignment="1">
      <alignment horizontal="left" vertical="center" wrapText="1"/>
    </xf>
    <xf numFmtId="0" fontId="1" fillId="3" borderId="6" xfId="0" applyFont="1" applyFill="1" applyBorder="1" applyAlignment="1">
      <alignment horizontal="left" vertical="center" wrapText="1"/>
    </xf>
    <xf numFmtId="0" fontId="1" fillId="3" borderId="1" xfId="0" applyFont="1" applyFill="1" applyBorder="1" applyAlignment="1" applyProtection="1">
      <alignment horizontal="left" vertical="center" wrapText="1"/>
    </xf>
    <xf numFmtId="0" fontId="6" fillId="0" borderId="0" xfId="0" applyFont="1" applyAlignment="1">
      <alignment horizontal="center" vertical="center" wrapText="1"/>
    </xf>
    <xf numFmtId="0" fontId="0" fillId="0" borderId="0" xfId="0" applyAlignment="1">
      <alignment wrapText="1"/>
    </xf>
  </cellXfs>
  <cellStyles count="1">
    <cellStyle name="Normal" xfId="0" builtinId="0"/>
  </cellStyles>
  <dxfs count="92">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8</xdr:col>
      <xdr:colOff>276225</xdr:colOff>
      <xdr:row>0</xdr:row>
      <xdr:rowOff>66675</xdr:rowOff>
    </xdr:from>
    <xdr:to>
      <xdr:col>9</xdr:col>
      <xdr:colOff>838200</xdr:colOff>
      <xdr:row>1</xdr:row>
      <xdr:rowOff>225052</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877175" y="66675"/>
          <a:ext cx="1466850" cy="49175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D30"/>
  <sheetViews>
    <sheetView workbookViewId="0">
      <selection activeCell="B25" sqref="B25"/>
    </sheetView>
  </sheetViews>
  <sheetFormatPr defaultRowHeight="15" x14ac:dyDescent="0.25"/>
  <cols>
    <col min="2" max="2" width="22" customWidth="1"/>
    <col min="3" max="3" width="16.7109375" customWidth="1"/>
    <col min="4" max="4" width="16.28515625" customWidth="1"/>
  </cols>
  <sheetData>
    <row r="1" spans="1:4" ht="18.75" x14ac:dyDescent="0.3">
      <c r="A1" s="2" t="s">
        <v>41</v>
      </c>
    </row>
    <row r="2" spans="1:4" ht="25.5" customHeight="1" x14ac:dyDescent="0.3">
      <c r="A2" s="2" t="s">
        <v>0</v>
      </c>
    </row>
    <row r="3" spans="1:4" ht="15.75" customHeight="1" x14ac:dyDescent="0.25">
      <c r="A3" t="s">
        <v>1</v>
      </c>
    </row>
    <row r="4" spans="1:4" x14ac:dyDescent="0.25">
      <c r="A4" t="s">
        <v>2</v>
      </c>
    </row>
    <row r="5" spans="1:4" x14ac:dyDescent="0.25">
      <c r="A5" t="s">
        <v>3</v>
      </c>
    </row>
    <row r="6" spans="1:4" x14ac:dyDescent="0.25">
      <c r="A6" t="s">
        <v>4</v>
      </c>
    </row>
    <row r="7" spans="1:4" x14ac:dyDescent="0.25">
      <c r="A7" t="s">
        <v>5</v>
      </c>
    </row>
    <row r="8" spans="1:4" x14ac:dyDescent="0.25">
      <c r="A8" t="s">
        <v>6</v>
      </c>
    </row>
    <row r="10" spans="1:4" x14ac:dyDescent="0.25">
      <c r="A10" s="3" t="s">
        <v>7</v>
      </c>
      <c r="B10" s="4" t="s">
        <v>8</v>
      </c>
      <c r="C10" s="4" t="s">
        <v>9</v>
      </c>
      <c r="D10" s="4" t="s">
        <v>10</v>
      </c>
    </row>
    <row r="11" spans="1:4" x14ac:dyDescent="0.25">
      <c r="A11" s="5">
        <v>1</v>
      </c>
      <c r="B11" s="15"/>
      <c r="C11" s="15"/>
      <c r="D11" s="6"/>
    </row>
    <row r="12" spans="1:4" x14ac:dyDescent="0.25">
      <c r="A12" s="5">
        <v>2</v>
      </c>
      <c r="B12" s="15"/>
      <c r="C12" s="15"/>
      <c r="D12" s="6"/>
    </row>
    <row r="13" spans="1:4" x14ac:dyDescent="0.25">
      <c r="A13" s="5">
        <v>3</v>
      </c>
      <c r="B13" s="15"/>
      <c r="C13" s="15"/>
      <c r="D13" s="6"/>
    </row>
    <row r="14" spans="1:4" x14ac:dyDescent="0.25">
      <c r="A14" s="5">
        <v>4</v>
      </c>
      <c r="B14" s="15"/>
      <c r="C14" s="15"/>
      <c r="D14" s="6"/>
    </row>
    <row r="15" spans="1:4" x14ac:dyDescent="0.25">
      <c r="A15" s="5">
        <v>5</v>
      </c>
      <c r="B15" s="15"/>
      <c r="C15" s="15"/>
      <c r="D15" s="6"/>
    </row>
    <row r="16" spans="1:4" x14ac:dyDescent="0.25">
      <c r="A16" s="5">
        <v>6</v>
      </c>
      <c r="B16" s="15"/>
      <c r="C16" s="15"/>
      <c r="D16" s="6"/>
    </row>
    <row r="17" spans="1:4" x14ac:dyDescent="0.25">
      <c r="A17" s="5">
        <v>7</v>
      </c>
      <c r="B17" s="15"/>
      <c r="C17" s="15"/>
      <c r="D17" s="6"/>
    </row>
    <row r="18" spans="1:4" x14ac:dyDescent="0.25">
      <c r="A18" s="5">
        <v>8</v>
      </c>
      <c r="B18" s="15"/>
      <c r="C18" s="15"/>
      <c r="D18" s="6"/>
    </row>
    <row r="19" spans="1:4" x14ac:dyDescent="0.25">
      <c r="A19" s="5">
        <v>9</v>
      </c>
      <c r="B19" s="15"/>
      <c r="C19" s="15"/>
      <c r="D19" s="6"/>
    </row>
    <row r="20" spans="1:4" x14ac:dyDescent="0.25">
      <c r="A20" s="5">
        <v>10</v>
      </c>
      <c r="B20" s="15"/>
      <c r="C20" s="15"/>
      <c r="D20" s="6"/>
    </row>
    <row r="21" spans="1:4" x14ac:dyDescent="0.25">
      <c r="A21" s="5">
        <v>11</v>
      </c>
      <c r="B21" s="15"/>
      <c r="C21" s="15"/>
      <c r="D21" s="6"/>
    </row>
    <row r="22" spans="1:4" x14ac:dyDescent="0.25">
      <c r="A22" s="5">
        <v>12</v>
      </c>
      <c r="B22" s="15"/>
      <c r="C22" s="15"/>
      <c r="D22" s="6"/>
    </row>
    <row r="23" spans="1:4" x14ac:dyDescent="0.25">
      <c r="A23" s="5">
        <v>13</v>
      </c>
      <c r="B23" s="15"/>
      <c r="C23" s="15"/>
      <c r="D23" s="6"/>
    </row>
    <row r="24" spans="1:4" x14ac:dyDescent="0.25">
      <c r="A24" s="5">
        <v>14</v>
      </c>
      <c r="B24" s="15"/>
      <c r="C24" s="15"/>
      <c r="D24" s="6"/>
    </row>
    <row r="25" spans="1:4" x14ac:dyDescent="0.25">
      <c r="A25" s="5">
        <v>15</v>
      </c>
      <c r="B25" s="15"/>
      <c r="C25" s="15"/>
      <c r="D25" s="6"/>
    </row>
    <row r="26" spans="1:4" x14ac:dyDescent="0.25">
      <c r="A26" s="5">
        <v>16</v>
      </c>
      <c r="B26" s="15"/>
      <c r="C26" s="15"/>
      <c r="D26" s="6"/>
    </row>
    <row r="27" spans="1:4" x14ac:dyDescent="0.25">
      <c r="A27" s="5">
        <v>17</v>
      </c>
      <c r="B27" s="15"/>
      <c r="C27" s="15"/>
      <c r="D27" s="6"/>
    </row>
    <row r="28" spans="1:4" x14ac:dyDescent="0.25">
      <c r="A28" s="5">
        <v>18</v>
      </c>
      <c r="B28" s="15"/>
      <c r="C28" s="15"/>
      <c r="D28" s="6"/>
    </row>
    <row r="29" spans="1:4" x14ac:dyDescent="0.25">
      <c r="A29" s="5">
        <v>19</v>
      </c>
      <c r="B29" s="15"/>
      <c r="C29" s="15"/>
      <c r="D29" s="6"/>
    </row>
    <row r="30" spans="1:4" x14ac:dyDescent="0.25">
      <c r="A30" s="5">
        <v>20</v>
      </c>
      <c r="B30" s="15"/>
      <c r="C30" s="15"/>
      <c r="D30" s="6"/>
    </row>
  </sheetData>
  <sheetProtection algorithmName="SHA-512" hashValue="pYVUaC0VTFWB6vpEAYc2fwguimtSsVfYUzENz/XKMvaDF//1NRaCNioAyNnTS08XeFrzROzhsJePDqRHSy5yJw==" saltValue="JB4nfpzbIqNocUr1Aqf0cQ==" spinCount="100000" sheet="1" objects="1" scenarios="1" selectLockedCells="1"/>
  <sortState ref="B11:D30">
    <sortCondition ref="C11:C30"/>
    <sortCondition ref="B11:B30"/>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W23"/>
  <sheetViews>
    <sheetView workbookViewId="0">
      <pane xSplit="2" ySplit="5" topLeftCell="C6" activePane="bottomRight" state="frozen"/>
      <selection pane="topRight" activeCell="C1" sqref="C1"/>
      <selection pane="bottomLeft" activeCell="A6" sqref="A6"/>
      <selection pane="bottomRight" activeCell="L14" sqref="L14"/>
    </sheetView>
  </sheetViews>
  <sheetFormatPr defaultRowHeight="15" x14ac:dyDescent="0.25"/>
  <cols>
    <col min="1" max="1" width="6.140625" customWidth="1"/>
    <col min="2" max="2" width="54.85546875" customWidth="1"/>
    <col min="4" max="23" width="6" customWidth="1"/>
  </cols>
  <sheetData>
    <row r="1" spans="1:23" ht="18.75" x14ac:dyDescent="0.3">
      <c r="A1" s="2" t="str">
        <f>Learners!A1</f>
        <v>5N0737 Microbiology</v>
      </c>
    </row>
    <row r="2" spans="1:23" x14ac:dyDescent="0.25">
      <c r="D2" s="29" t="str">
        <f>Learners!$C11&amp;", "&amp;Learners!$B11</f>
        <v xml:space="preserve">, </v>
      </c>
      <c r="E2" s="29" t="str">
        <f>Learners!$C12&amp;", "&amp;Learners!$B12</f>
        <v xml:space="preserve">, </v>
      </c>
      <c r="F2" s="29" t="str">
        <f>Learners!$C13&amp;", "&amp;Learners!$B13</f>
        <v xml:space="preserve">, </v>
      </c>
      <c r="G2" s="29" t="str">
        <f>Learners!$C14&amp;", "&amp;Learners!$B14</f>
        <v xml:space="preserve">, </v>
      </c>
      <c r="H2" s="29" t="str">
        <f>Learners!$C15&amp;", "&amp;Learners!$B15</f>
        <v xml:space="preserve">, </v>
      </c>
      <c r="I2" s="29" t="str">
        <f>Learners!$C16&amp;", "&amp;Learners!$B16</f>
        <v xml:space="preserve">, </v>
      </c>
      <c r="J2" s="29" t="str">
        <f>Learners!$C17&amp;", "&amp;Learners!$B17</f>
        <v xml:space="preserve">, </v>
      </c>
      <c r="K2" s="29" t="str">
        <f>Learners!$C18&amp;", "&amp;Learners!$B18</f>
        <v xml:space="preserve">, </v>
      </c>
      <c r="L2" s="29" t="str">
        <f>Learners!$C19&amp;", "&amp;Learners!$B19</f>
        <v xml:space="preserve">, </v>
      </c>
      <c r="M2" s="29" t="str">
        <f>Learners!$C20&amp;", "&amp;Learners!$B20</f>
        <v xml:space="preserve">, </v>
      </c>
      <c r="N2" s="29" t="str">
        <f>Learners!$C21&amp;", "&amp;Learners!$B21</f>
        <v xml:space="preserve">, </v>
      </c>
      <c r="O2" s="29" t="str">
        <f>Learners!$C22&amp;", "&amp;Learners!$B22</f>
        <v xml:space="preserve">, </v>
      </c>
      <c r="P2" s="29" t="str">
        <f>Learners!$C23&amp;", "&amp;Learners!$B23</f>
        <v xml:space="preserve">, </v>
      </c>
      <c r="Q2" s="29" t="str">
        <f>Learners!$C24&amp;", "&amp;Learners!$B24</f>
        <v xml:space="preserve">, </v>
      </c>
      <c r="R2" s="29" t="str">
        <f>Learners!$C25&amp;", "&amp;Learners!$B25</f>
        <v xml:space="preserve">, </v>
      </c>
      <c r="S2" s="29" t="str">
        <f>Learners!$C26&amp;", "&amp;Learners!$B26</f>
        <v xml:space="preserve">, </v>
      </c>
      <c r="T2" s="29" t="str">
        <f>Learners!$C27&amp;", "&amp;Learners!$B27</f>
        <v xml:space="preserve">, </v>
      </c>
      <c r="U2" s="29" t="str">
        <f>Learners!$C28&amp;", "&amp;Learners!$B28</f>
        <v xml:space="preserve">, </v>
      </c>
      <c r="V2" s="29" t="str">
        <f>Learners!$C29&amp;", "&amp;Learners!$B29</f>
        <v xml:space="preserve">, </v>
      </c>
      <c r="W2" s="29" t="str">
        <f>Learners!$C30&amp;", "&amp;Learners!$B30</f>
        <v xml:space="preserve">, </v>
      </c>
    </row>
    <row r="3" spans="1:23" ht="18.75" x14ac:dyDescent="0.3">
      <c r="A3" s="2" t="s">
        <v>29</v>
      </c>
      <c r="D3" s="30"/>
      <c r="E3" s="30"/>
      <c r="F3" s="30"/>
      <c r="G3" s="30"/>
      <c r="H3" s="30"/>
      <c r="I3" s="30"/>
      <c r="J3" s="30"/>
      <c r="K3" s="30"/>
      <c r="L3" s="30"/>
      <c r="M3" s="30"/>
      <c r="N3" s="30"/>
      <c r="O3" s="30"/>
      <c r="P3" s="30"/>
      <c r="Q3" s="30"/>
      <c r="R3" s="30"/>
      <c r="S3" s="30"/>
      <c r="T3" s="30"/>
      <c r="U3" s="30"/>
      <c r="V3" s="30"/>
      <c r="W3" s="30"/>
    </row>
    <row r="4" spans="1:23" x14ac:dyDescent="0.25">
      <c r="D4" s="30"/>
      <c r="E4" s="30"/>
      <c r="F4" s="30"/>
      <c r="G4" s="30"/>
      <c r="H4" s="30"/>
      <c r="I4" s="30"/>
      <c r="J4" s="30"/>
      <c r="K4" s="30"/>
      <c r="L4" s="30"/>
      <c r="M4" s="30"/>
      <c r="N4" s="30"/>
      <c r="O4" s="30"/>
      <c r="P4" s="30"/>
      <c r="Q4" s="30"/>
      <c r="R4" s="30"/>
      <c r="S4" s="30"/>
      <c r="T4" s="30"/>
      <c r="U4" s="30"/>
      <c r="V4" s="30"/>
      <c r="W4" s="30"/>
    </row>
    <row r="5" spans="1:23" ht="30" x14ac:dyDescent="0.25">
      <c r="A5" s="10" t="s">
        <v>11</v>
      </c>
      <c r="B5" s="27"/>
      <c r="C5" s="12" t="s">
        <v>12</v>
      </c>
      <c r="D5" s="31"/>
      <c r="E5" s="31"/>
      <c r="F5" s="31"/>
      <c r="G5" s="31"/>
      <c r="H5" s="31"/>
      <c r="I5" s="31"/>
      <c r="J5" s="31"/>
      <c r="K5" s="31"/>
      <c r="L5" s="31"/>
      <c r="M5" s="31"/>
      <c r="N5" s="31"/>
      <c r="O5" s="31"/>
      <c r="P5" s="31"/>
      <c r="Q5" s="31"/>
      <c r="R5" s="31"/>
      <c r="S5" s="31"/>
      <c r="T5" s="31"/>
      <c r="U5" s="31"/>
      <c r="V5" s="31"/>
      <c r="W5" s="31"/>
    </row>
    <row r="6" spans="1:23" s="7" customFormat="1" ht="30" customHeight="1" x14ac:dyDescent="0.25">
      <c r="A6" s="56" t="s">
        <v>58</v>
      </c>
      <c r="B6" s="57"/>
      <c r="C6" s="44"/>
      <c r="D6" s="28"/>
      <c r="E6" s="28"/>
      <c r="F6" s="28"/>
      <c r="G6" s="28"/>
      <c r="H6" s="28"/>
      <c r="I6" s="28"/>
      <c r="J6" s="28"/>
      <c r="K6" s="28"/>
      <c r="L6" s="28"/>
      <c r="M6" s="28"/>
      <c r="N6" s="28"/>
      <c r="O6" s="28"/>
      <c r="P6" s="28"/>
      <c r="Q6" s="28"/>
      <c r="R6" s="28"/>
      <c r="S6" s="28"/>
      <c r="T6" s="28"/>
      <c r="U6" s="28"/>
      <c r="V6" s="28"/>
      <c r="W6" s="28"/>
    </row>
    <row r="7" spans="1:23" s="7" customFormat="1" ht="30" customHeight="1" x14ac:dyDescent="0.25">
      <c r="A7" s="34" t="s">
        <v>13</v>
      </c>
      <c r="B7" s="35" t="s">
        <v>30</v>
      </c>
      <c r="C7" s="36">
        <v>2</v>
      </c>
      <c r="D7" s="26"/>
      <c r="E7" s="26"/>
      <c r="F7" s="26"/>
      <c r="G7" s="26"/>
      <c r="H7" s="26"/>
      <c r="I7" s="26"/>
      <c r="J7" s="26"/>
      <c r="K7" s="26"/>
      <c r="L7" s="26"/>
      <c r="M7" s="26"/>
      <c r="N7" s="26"/>
      <c r="O7" s="26"/>
      <c r="P7" s="26"/>
      <c r="Q7" s="26"/>
      <c r="R7" s="26"/>
      <c r="S7" s="26"/>
      <c r="T7" s="26"/>
      <c r="U7" s="26"/>
      <c r="V7" s="26"/>
      <c r="W7" s="26"/>
    </row>
    <row r="8" spans="1:23" s="7" customFormat="1" ht="30" customHeight="1" x14ac:dyDescent="0.25">
      <c r="A8" s="34" t="s">
        <v>13</v>
      </c>
      <c r="B8" s="35" t="s">
        <v>31</v>
      </c>
      <c r="C8" s="36">
        <v>2</v>
      </c>
      <c r="D8" s="26"/>
      <c r="E8" s="26"/>
      <c r="F8" s="26"/>
      <c r="G8" s="26"/>
      <c r="H8" s="26"/>
      <c r="I8" s="26"/>
      <c r="J8" s="26"/>
      <c r="K8" s="26"/>
      <c r="L8" s="26"/>
      <c r="M8" s="26"/>
      <c r="N8" s="26"/>
      <c r="O8" s="26"/>
      <c r="P8" s="26"/>
      <c r="Q8" s="26"/>
      <c r="R8" s="26"/>
      <c r="S8" s="26"/>
      <c r="T8" s="26"/>
      <c r="U8" s="26"/>
      <c r="V8" s="26"/>
      <c r="W8" s="26"/>
    </row>
    <row r="9" spans="1:23" s="7" customFormat="1" ht="30" customHeight="1" x14ac:dyDescent="0.25">
      <c r="A9" s="34" t="s">
        <v>13</v>
      </c>
      <c r="B9" s="35" t="s">
        <v>32</v>
      </c>
      <c r="C9" s="36">
        <v>2</v>
      </c>
      <c r="D9" s="26"/>
      <c r="E9" s="26"/>
      <c r="F9" s="26"/>
      <c r="G9" s="26"/>
      <c r="H9" s="26"/>
      <c r="I9" s="26"/>
      <c r="J9" s="26"/>
      <c r="K9" s="26"/>
      <c r="L9" s="26"/>
      <c r="M9" s="26"/>
      <c r="N9" s="26"/>
      <c r="O9" s="26"/>
      <c r="P9" s="26"/>
      <c r="Q9" s="26"/>
      <c r="R9" s="26"/>
      <c r="S9" s="26"/>
      <c r="T9" s="26"/>
      <c r="U9" s="26"/>
      <c r="V9" s="26"/>
      <c r="W9" s="26"/>
    </row>
    <row r="10" spans="1:23" s="7" customFormat="1" ht="30" customHeight="1" x14ac:dyDescent="0.25">
      <c r="A10" s="34" t="s">
        <v>13</v>
      </c>
      <c r="B10" s="35" t="s">
        <v>33</v>
      </c>
      <c r="C10" s="36">
        <v>2</v>
      </c>
      <c r="D10" s="26"/>
      <c r="E10" s="26"/>
      <c r="F10" s="26"/>
      <c r="G10" s="26"/>
      <c r="H10" s="26"/>
      <c r="I10" s="26"/>
      <c r="J10" s="26"/>
      <c r="K10" s="26"/>
      <c r="L10" s="26"/>
      <c r="M10" s="26"/>
      <c r="N10" s="26"/>
      <c r="O10" s="26"/>
      <c r="P10" s="26"/>
      <c r="Q10" s="26"/>
      <c r="R10" s="26"/>
      <c r="S10" s="26"/>
      <c r="T10" s="26"/>
      <c r="U10" s="26"/>
      <c r="V10" s="26"/>
      <c r="W10" s="26"/>
    </row>
    <row r="11" spans="1:23" s="7" customFormat="1" ht="30" customHeight="1" x14ac:dyDescent="0.25">
      <c r="A11" s="34" t="s">
        <v>13</v>
      </c>
      <c r="B11" s="35" t="s">
        <v>34</v>
      </c>
      <c r="C11" s="36">
        <v>2</v>
      </c>
      <c r="D11" s="26"/>
      <c r="E11" s="26"/>
      <c r="F11" s="26"/>
      <c r="G11" s="26"/>
      <c r="H11" s="26"/>
      <c r="I11" s="26"/>
      <c r="J11" s="26"/>
      <c r="K11" s="26"/>
      <c r="L11" s="26"/>
      <c r="M11" s="26"/>
      <c r="N11" s="26"/>
      <c r="O11" s="26"/>
      <c r="P11" s="26"/>
      <c r="Q11" s="26"/>
      <c r="R11" s="26"/>
      <c r="S11" s="26"/>
      <c r="T11" s="26"/>
      <c r="U11" s="26"/>
      <c r="V11" s="26"/>
      <c r="W11" s="26"/>
    </row>
    <row r="12" spans="1:23" s="7" customFormat="1" ht="30" customHeight="1" x14ac:dyDescent="0.25">
      <c r="A12" s="34" t="s">
        <v>13</v>
      </c>
      <c r="B12" s="35" t="s">
        <v>35</v>
      </c>
      <c r="C12" s="36">
        <v>2</v>
      </c>
      <c r="D12" s="26"/>
      <c r="E12" s="26"/>
      <c r="F12" s="26"/>
      <c r="G12" s="26"/>
      <c r="H12" s="26"/>
      <c r="I12" s="26"/>
      <c r="J12" s="26"/>
      <c r="K12" s="26"/>
      <c r="L12" s="26"/>
      <c r="M12" s="26"/>
      <c r="N12" s="26"/>
      <c r="O12" s="26"/>
      <c r="P12" s="26"/>
      <c r="Q12" s="26"/>
      <c r="R12" s="26"/>
      <c r="S12" s="26"/>
      <c r="T12" s="26"/>
      <c r="U12" s="26"/>
      <c r="V12" s="26"/>
      <c r="W12" s="26"/>
    </row>
    <row r="13" spans="1:23" s="7" customFormat="1" ht="30" customHeight="1" x14ac:dyDescent="0.25">
      <c r="A13" s="34" t="s">
        <v>13</v>
      </c>
      <c r="B13" s="35" t="s">
        <v>36</v>
      </c>
      <c r="C13" s="36">
        <v>2</v>
      </c>
      <c r="D13" s="26"/>
      <c r="E13" s="26"/>
      <c r="F13" s="26"/>
      <c r="G13" s="26"/>
      <c r="H13" s="26"/>
      <c r="I13" s="26"/>
      <c r="J13" s="26"/>
      <c r="K13" s="26"/>
      <c r="L13" s="26"/>
      <c r="M13" s="26"/>
      <c r="N13" s="26"/>
      <c r="O13" s="26"/>
      <c r="P13" s="26"/>
      <c r="Q13" s="26"/>
      <c r="R13" s="26"/>
      <c r="S13" s="26"/>
      <c r="T13" s="26"/>
      <c r="U13" s="26"/>
      <c r="V13" s="26"/>
      <c r="W13" s="26"/>
    </row>
    <row r="14" spans="1:23" s="7" customFormat="1" ht="30" customHeight="1" x14ac:dyDescent="0.25">
      <c r="A14" s="34" t="s">
        <v>13</v>
      </c>
      <c r="B14" s="35" t="s">
        <v>37</v>
      </c>
      <c r="C14" s="36">
        <v>2</v>
      </c>
      <c r="D14" s="26"/>
      <c r="E14" s="26"/>
      <c r="F14" s="26"/>
      <c r="G14" s="26"/>
      <c r="H14" s="26"/>
      <c r="I14" s="26"/>
      <c r="J14" s="26"/>
      <c r="K14" s="26"/>
      <c r="L14" s="26"/>
      <c r="M14" s="26"/>
      <c r="N14" s="26"/>
      <c r="O14" s="26"/>
      <c r="P14" s="26"/>
      <c r="Q14" s="26"/>
      <c r="R14" s="26"/>
      <c r="S14" s="26"/>
      <c r="T14" s="26"/>
      <c r="U14" s="26"/>
      <c r="V14" s="26"/>
      <c r="W14" s="26"/>
    </row>
    <row r="15" spans="1:23" s="7" customFormat="1" ht="30" customHeight="1" x14ac:dyDescent="0.25">
      <c r="A15" s="34" t="s">
        <v>13</v>
      </c>
      <c r="B15" s="35" t="s">
        <v>38</v>
      </c>
      <c r="C15" s="36">
        <v>2</v>
      </c>
      <c r="D15" s="26"/>
      <c r="E15" s="26"/>
      <c r="F15" s="26"/>
      <c r="G15" s="26"/>
      <c r="H15" s="26"/>
      <c r="I15" s="26"/>
      <c r="J15" s="26"/>
      <c r="K15" s="26"/>
      <c r="L15" s="26"/>
      <c r="M15" s="26"/>
      <c r="N15" s="26"/>
      <c r="O15" s="26"/>
      <c r="P15" s="26"/>
      <c r="Q15" s="26"/>
      <c r="R15" s="26"/>
      <c r="S15" s="26"/>
      <c r="T15" s="26"/>
      <c r="U15" s="26"/>
      <c r="V15" s="26"/>
      <c r="W15" s="26"/>
    </row>
    <row r="16" spans="1:23" s="7" customFormat="1" ht="30" customHeight="1" x14ac:dyDescent="0.25">
      <c r="A16" s="34" t="s">
        <v>13</v>
      </c>
      <c r="B16" s="35" t="s">
        <v>39</v>
      </c>
      <c r="C16" s="36">
        <v>2</v>
      </c>
      <c r="D16" s="26"/>
      <c r="E16" s="26"/>
      <c r="F16" s="26"/>
      <c r="G16" s="26"/>
      <c r="H16" s="26"/>
      <c r="I16" s="26"/>
      <c r="J16" s="26"/>
      <c r="K16" s="26"/>
      <c r="L16" s="26"/>
      <c r="M16" s="26"/>
      <c r="N16" s="26"/>
      <c r="O16" s="26"/>
      <c r="P16" s="26"/>
      <c r="Q16" s="26"/>
      <c r="R16" s="26"/>
      <c r="S16" s="26"/>
      <c r="T16" s="26"/>
      <c r="U16" s="26"/>
      <c r="V16" s="26"/>
      <c r="W16" s="26"/>
    </row>
    <row r="17" spans="1:23" s="45" customFormat="1" ht="30" customHeight="1" x14ac:dyDescent="0.25">
      <c r="A17" s="58" t="s">
        <v>59</v>
      </c>
      <c r="B17" s="58"/>
      <c r="C17" s="37"/>
      <c r="D17" s="28"/>
      <c r="E17" s="28"/>
      <c r="F17" s="28"/>
      <c r="G17" s="28"/>
      <c r="H17" s="28"/>
      <c r="I17" s="28"/>
      <c r="J17" s="28"/>
      <c r="K17" s="28"/>
      <c r="L17" s="28"/>
      <c r="M17" s="28"/>
      <c r="N17" s="28"/>
      <c r="O17" s="28"/>
      <c r="P17" s="28"/>
      <c r="Q17" s="28"/>
      <c r="R17" s="28"/>
      <c r="S17" s="28"/>
      <c r="T17" s="28"/>
      <c r="U17" s="28"/>
      <c r="V17" s="28"/>
      <c r="W17" s="28"/>
    </row>
    <row r="18" spans="1:23" s="46" customFormat="1" ht="30" customHeight="1" x14ac:dyDescent="0.25">
      <c r="A18" s="38" t="s">
        <v>13</v>
      </c>
      <c r="B18" s="39" t="s">
        <v>30</v>
      </c>
      <c r="C18" s="40">
        <v>5</v>
      </c>
      <c r="D18" s="26"/>
      <c r="E18" s="26"/>
      <c r="F18" s="26"/>
      <c r="G18" s="26"/>
      <c r="H18" s="26"/>
      <c r="I18" s="26"/>
      <c r="J18" s="26"/>
      <c r="K18" s="26"/>
      <c r="L18" s="26"/>
      <c r="M18" s="26"/>
      <c r="N18" s="26"/>
      <c r="O18" s="26"/>
      <c r="P18" s="26"/>
      <c r="Q18" s="26"/>
      <c r="R18" s="26"/>
      <c r="S18" s="26"/>
      <c r="T18" s="26"/>
      <c r="U18" s="26"/>
      <c r="V18" s="26"/>
      <c r="W18" s="26"/>
    </row>
    <row r="19" spans="1:23" s="46" customFormat="1" ht="30" customHeight="1" x14ac:dyDescent="0.25">
      <c r="A19" s="38" t="s">
        <v>13</v>
      </c>
      <c r="B19" s="39" t="s">
        <v>31</v>
      </c>
      <c r="C19" s="40">
        <v>5</v>
      </c>
      <c r="D19" s="26"/>
      <c r="E19" s="26"/>
      <c r="F19" s="26"/>
      <c r="G19" s="26"/>
      <c r="H19" s="26"/>
      <c r="I19" s="26"/>
      <c r="J19" s="26"/>
      <c r="K19" s="26"/>
      <c r="L19" s="26"/>
      <c r="M19" s="26"/>
      <c r="N19" s="26"/>
      <c r="O19" s="26"/>
      <c r="P19" s="26"/>
      <c r="Q19" s="26"/>
      <c r="R19" s="26"/>
      <c r="S19" s="26"/>
      <c r="T19" s="26"/>
      <c r="U19" s="26"/>
      <c r="V19" s="26"/>
      <c r="W19" s="26"/>
    </row>
    <row r="20" spans="1:23" x14ac:dyDescent="0.25">
      <c r="A20" s="8" t="s">
        <v>14</v>
      </c>
      <c r="B20" s="8"/>
      <c r="C20" s="9">
        <f>SUM(C6:C19)</f>
        <v>30</v>
      </c>
      <c r="D20" s="9">
        <f t="shared" ref="D20:W20" si="0">SUM(D6:D19)</f>
        <v>0</v>
      </c>
      <c r="E20" s="9">
        <f t="shared" si="0"/>
        <v>0</v>
      </c>
      <c r="F20" s="9">
        <f t="shared" si="0"/>
        <v>0</v>
      </c>
      <c r="G20" s="9">
        <f t="shared" si="0"/>
        <v>0</v>
      </c>
      <c r="H20" s="9">
        <f t="shared" si="0"/>
        <v>0</v>
      </c>
      <c r="I20" s="9">
        <f t="shared" si="0"/>
        <v>0</v>
      </c>
      <c r="J20" s="9">
        <f t="shared" si="0"/>
        <v>0</v>
      </c>
      <c r="K20" s="9">
        <f t="shared" si="0"/>
        <v>0</v>
      </c>
      <c r="L20" s="9">
        <f t="shared" si="0"/>
        <v>0</v>
      </c>
      <c r="M20" s="9">
        <f t="shared" si="0"/>
        <v>0</v>
      </c>
      <c r="N20" s="9">
        <f t="shared" si="0"/>
        <v>0</v>
      </c>
      <c r="O20" s="9">
        <f t="shared" si="0"/>
        <v>0</v>
      </c>
      <c r="P20" s="9">
        <f t="shared" si="0"/>
        <v>0</v>
      </c>
      <c r="Q20" s="9">
        <f t="shared" si="0"/>
        <v>0</v>
      </c>
      <c r="R20" s="9">
        <f t="shared" si="0"/>
        <v>0</v>
      </c>
      <c r="S20" s="9">
        <f t="shared" si="0"/>
        <v>0</v>
      </c>
      <c r="T20" s="9">
        <f t="shared" si="0"/>
        <v>0</v>
      </c>
      <c r="U20" s="9">
        <f t="shared" si="0"/>
        <v>0</v>
      </c>
      <c r="V20" s="9">
        <f t="shared" si="0"/>
        <v>0</v>
      </c>
      <c r="W20" s="9">
        <f t="shared" si="0"/>
        <v>0</v>
      </c>
    </row>
    <row r="22" spans="1:23" x14ac:dyDescent="0.25">
      <c r="A22" t="s">
        <v>15</v>
      </c>
      <c r="B22" t="s">
        <v>16</v>
      </c>
    </row>
    <row r="23" spans="1:23" x14ac:dyDescent="0.25">
      <c r="B23" t="s">
        <v>17</v>
      </c>
    </row>
  </sheetData>
  <sheetProtection algorithmName="SHA-512" hashValue="cyI2UoLRKqjQR5StsCci7/w11vTa3IThEoZmPHeUFCG6IBWz5dlU6ymZ4MOit8J78EQrTgOqevVe1slWIGLSSQ==" saltValue="6OUEzzavMYypoJZ6SRGNtQ==" spinCount="100000" sheet="1" objects="1" scenarios="1" selectLockedCells="1"/>
  <mergeCells count="22">
    <mergeCell ref="A6:B6"/>
    <mergeCell ref="A17:B17"/>
    <mergeCell ref="O2:O5"/>
    <mergeCell ref="V2:V5"/>
    <mergeCell ref="W2:W5"/>
    <mergeCell ref="P2:P5"/>
    <mergeCell ref="Q2:Q5"/>
    <mergeCell ref="R2:R5"/>
    <mergeCell ref="S2:S5"/>
    <mergeCell ref="T2:T5"/>
    <mergeCell ref="U2:U5"/>
    <mergeCell ref="M2:M5"/>
    <mergeCell ref="N2:N5"/>
    <mergeCell ref="D2:D5"/>
    <mergeCell ref="E2:E5"/>
    <mergeCell ref="F2:F5"/>
    <mergeCell ref="G2:G5"/>
    <mergeCell ref="H2:H5"/>
    <mergeCell ref="I2:I5"/>
    <mergeCell ref="J2:J5"/>
    <mergeCell ref="K2:K5"/>
    <mergeCell ref="L2:L5"/>
  </mergeCells>
  <conditionalFormatting sqref="D7:W16">
    <cfRule type="expression" dxfId="91" priority="266">
      <formula>D7&gt;$C7</formula>
    </cfRule>
  </conditionalFormatting>
  <conditionalFormatting sqref="W7">
    <cfRule type="expression" dxfId="90" priority="247">
      <formula>W7&gt;$C7</formula>
    </cfRule>
  </conditionalFormatting>
  <conditionalFormatting sqref="E7">
    <cfRule type="expression" dxfId="89" priority="265">
      <formula>E7&gt;$C7</formula>
    </cfRule>
  </conditionalFormatting>
  <conditionalFormatting sqref="F7">
    <cfRule type="expression" dxfId="88" priority="264">
      <formula>F7&gt;$C7</formula>
    </cfRule>
  </conditionalFormatting>
  <conditionalFormatting sqref="G7">
    <cfRule type="expression" dxfId="87" priority="263">
      <formula>G7&gt;$C7</formula>
    </cfRule>
  </conditionalFormatting>
  <conditionalFormatting sqref="H7">
    <cfRule type="expression" dxfId="86" priority="262">
      <formula>H7&gt;$C7</formula>
    </cfRule>
  </conditionalFormatting>
  <conditionalFormatting sqref="I7">
    <cfRule type="expression" dxfId="85" priority="261">
      <formula>I7&gt;$C7</formula>
    </cfRule>
  </conditionalFormatting>
  <conditionalFormatting sqref="J7">
    <cfRule type="expression" dxfId="84" priority="260">
      <formula>J7&gt;$C7</formula>
    </cfRule>
  </conditionalFormatting>
  <conditionalFormatting sqref="K7">
    <cfRule type="expression" dxfId="83" priority="259">
      <formula>K7&gt;$C7</formula>
    </cfRule>
  </conditionalFormatting>
  <conditionalFormatting sqref="L7">
    <cfRule type="expression" dxfId="82" priority="258">
      <formula>L7&gt;$C7</formula>
    </cfRule>
  </conditionalFormatting>
  <conditionalFormatting sqref="M7">
    <cfRule type="expression" dxfId="81" priority="257">
      <formula>M7&gt;$C7</formula>
    </cfRule>
  </conditionalFormatting>
  <conditionalFormatting sqref="N7">
    <cfRule type="expression" dxfId="80" priority="256">
      <formula>N7&gt;$C7</formula>
    </cfRule>
  </conditionalFormatting>
  <conditionalFormatting sqref="O7">
    <cfRule type="expression" dxfId="79" priority="255">
      <formula>O7&gt;$C7</formula>
    </cfRule>
  </conditionalFormatting>
  <conditionalFormatting sqref="P7">
    <cfRule type="expression" dxfId="78" priority="254">
      <formula>P7&gt;$C7</formula>
    </cfRule>
  </conditionalFormatting>
  <conditionalFormatting sqref="Q7">
    <cfRule type="expression" dxfId="77" priority="253">
      <formula>Q7&gt;$C7</formula>
    </cfRule>
  </conditionalFormatting>
  <conditionalFormatting sqref="R7">
    <cfRule type="expression" dxfId="76" priority="252">
      <formula>R7&gt;$C7</formula>
    </cfRule>
  </conditionalFormatting>
  <conditionalFormatting sqref="S7">
    <cfRule type="expression" dxfId="75" priority="251">
      <formula>S7&gt;$C7</formula>
    </cfRule>
  </conditionalFormatting>
  <conditionalFormatting sqref="T7">
    <cfRule type="expression" dxfId="74" priority="250">
      <formula>T7&gt;$C7</formula>
    </cfRule>
  </conditionalFormatting>
  <conditionalFormatting sqref="U7">
    <cfRule type="expression" dxfId="73" priority="249">
      <formula>U7&gt;$C7</formula>
    </cfRule>
  </conditionalFormatting>
  <conditionalFormatting sqref="V7">
    <cfRule type="expression" dxfId="72" priority="248">
      <formula>V7&gt;$C7</formula>
    </cfRule>
  </conditionalFormatting>
  <conditionalFormatting sqref="D6">
    <cfRule type="expression" dxfId="71" priority="226">
      <formula>D6&gt;$C6</formula>
    </cfRule>
  </conditionalFormatting>
  <conditionalFormatting sqref="E6:W6">
    <cfRule type="expression" dxfId="70" priority="225">
      <formula>E6&gt;$C6</formula>
    </cfRule>
  </conditionalFormatting>
  <conditionalFormatting sqref="E17:W17">
    <cfRule type="expression" dxfId="69" priority="45">
      <formula>E17&gt;$C17</formula>
    </cfRule>
  </conditionalFormatting>
  <conditionalFormatting sqref="D8:D17 D9:W16">
    <cfRule type="expression" dxfId="30" priority="2">
      <formula>D8&gt;$C8</formula>
    </cfRule>
  </conditionalFormatting>
  <conditionalFormatting sqref="D18:W19">
    <cfRule type="expression" dxfId="1" priority="1">
      <formula>D18&gt;$C18</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W34"/>
  <sheetViews>
    <sheetView workbookViewId="0">
      <pane xSplit="2" ySplit="5" topLeftCell="C24" activePane="bottomRight" state="frozen"/>
      <selection pane="topRight" activeCell="C1" sqref="C1"/>
      <selection pane="bottomLeft" activeCell="A6" sqref="A6"/>
      <selection pane="bottomRight" activeCell="J8" sqref="J8"/>
    </sheetView>
  </sheetViews>
  <sheetFormatPr defaultRowHeight="15" x14ac:dyDescent="0.25"/>
  <cols>
    <col min="1" max="1" width="6.140625" customWidth="1"/>
    <col min="2" max="2" width="54.85546875" customWidth="1"/>
    <col min="4" max="23" width="6" customWidth="1"/>
  </cols>
  <sheetData>
    <row r="1" spans="1:23" ht="18.75" x14ac:dyDescent="0.3">
      <c r="A1" s="2" t="str">
        <f>Learners!A1</f>
        <v>5N0737 Microbiology</v>
      </c>
    </row>
    <row r="2" spans="1:23" x14ac:dyDescent="0.25">
      <c r="D2" s="29" t="str">
        <f>Learners!$C11&amp;", "&amp;Learners!$B11</f>
        <v xml:space="preserve">, </v>
      </c>
      <c r="E2" s="29" t="str">
        <f>Learners!$C12&amp;", "&amp;Learners!$B12</f>
        <v xml:space="preserve">, </v>
      </c>
      <c r="F2" s="29" t="str">
        <f>Learners!$C13&amp;", "&amp;Learners!$B13</f>
        <v xml:space="preserve">, </v>
      </c>
      <c r="G2" s="29" t="str">
        <f>Learners!$C14&amp;", "&amp;Learners!$B14</f>
        <v xml:space="preserve">, </v>
      </c>
      <c r="H2" s="29" t="str">
        <f>Learners!$C15&amp;", "&amp;Learners!$B15</f>
        <v xml:space="preserve">, </v>
      </c>
      <c r="I2" s="29" t="str">
        <f>Learners!$C16&amp;", "&amp;Learners!$B16</f>
        <v xml:space="preserve">, </v>
      </c>
      <c r="J2" s="29" t="str">
        <f>Learners!$C17&amp;", "&amp;Learners!$B17</f>
        <v xml:space="preserve">, </v>
      </c>
      <c r="K2" s="29" t="str">
        <f>Learners!$C18&amp;", "&amp;Learners!$B18</f>
        <v xml:space="preserve">, </v>
      </c>
      <c r="L2" s="29" t="str">
        <f>Learners!$C19&amp;", "&amp;Learners!$B19</f>
        <v xml:space="preserve">, </v>
      </c>
      <c r="M2" s="29" t="str">
        <f>Learners!$C20&amp;", "&amp;Learners!$B20</f>
        <v xml:space="preserve">, </v>
      </c>
      <c r="N2" s="29" t="str">
        <f>Learners!$C21&amp;", "&amp;Learners!$B21</f>
        <v xml:space="preserve">, </v>
      </c>
      <c r="O2" s="29" t="str">
        <f>Learners!$C22&amp;", "&amp;Learners!$B22</f>
        <v xml:space="preserve">, </v>
      </c>
      <c r="P2" s="29" t="str">
        <f>Learners!$C23&amp;", "&amp;Learners!$B23</f>
        <v xml:space="preserve">, </v>
      </c>
      <c r="Q2" s="29" t="str">
        <f>Learners!$C24&amp;", "&amp;Learners!$B24</f>
        <v xml:space="preserve">, </v>
      </c>
      <c r="R2" s="29" t="str">
        <f>Learners!$C25&amp;", "&amp;Learners!$B25</f>
        <v xml:space="preserve">, </v>
      </c>
      <c r="S2" s="29" t="str">
        <f>Learners!$C26&amp;", "&amp;Learners!$B26</f>
        <v xml:space="preserve">, </v>
      </c>
      <c r="T2" s="29" t="str">
        <f>Learners!$C27&amp;", "&amp;Learners!$B27</f>
        <v xml:space="preserve">, </v>
      </c>
      <c r="U2" s="29" t="str">
        <f>Learners!$C28&amp;", "&amp;Learners!$B28</f>
        <v xml:space="preserve">, </v>
      </c>
      <c r="V2" s="29" t="str">
        <f>Learners!$C29&amp;", "&amp;Learners!$B29</f>
        <v xml:space="preserve">, </v>
      </c>
      <c r="W2" s="29" t="str">
        <f>Learners!$C30&amp;", "&amp;Learners!$B30</f>
        <v xml:space="preserve">, </v>
      </c>
    </row>
    <row r="3" spans="1:23" ht="18.75" x14ac:dyDescent="0.3">
      <c r="A3" s="2" t="s">
        <v>40</v>
      </c>
      <c r="D3" s="30"/>
      <c r="E3" s="30"/>
      <c r="F3" s="30"/>
      <c r="G3" s="30"/>
      <c r="H3" s="30"/>
      <c r="I3" s="30"/>
      <c r="J3" s="30"/>
      <c r="K3" s="30"/>
      <c r="L3" s="30"/>
      <c r="M3" s="30"/>
      <c r="N3" s="30"/>
      <c r="O3" s="30"/>
      <c r="P3" s="30"/>
      <c r="Q3" s="30"/>
      <c r="R3" s="30"/>
      <c r="S3" s="30"/>
      <c r="T3" s="30"/>
      <c r="U3" s="30"/>
      <c r="V3" s="30"/>
      <c r="W3" s="30"/>
    </row>
    <row r="4" spans="1:23" x14ac:dyDescent="0.25">
      <c r="D4" s="30"/>
      <c r="E4" s="30"/>
      <c r="F4" s="30"/>
      <c r="G4" s="30"/>
      <c r="H4" s="30"/>
      <c r="I4" s="30"/>
      <c r="J4" s="30"/>
      <c r="K4" s="30"/>
      <c r="L4" s="30"/>
      <c r="M4" s="30"/>
      <c r="N4" s="30"/>
      <c r="O4" s="30"/>
      <c r="P4" s="30"/>
      <c r="Q4" s="30"/>
      <c r="R4" s="30"/>
      <c r="S4" s="30"/>
      <c r="T4" s="30"/>
      <c r="U4" s="30"/>
      <c r="V4" s="30"/>
      <c r="W4" s="30"/>
    </row>
    <row r="5" spans="1:23" ht="30" x14ac:dyDescent="0.25">
      <c r="A5" s="10" t="s">
        <v>11</v>
      </c>
      <c r="B5" s="11"/>
      <c r="C5" s="12" t="s">
        <v>12</v>
      </c>
      <c r="D5" s="31"/>
      <c r="E5" s="31"/>
      <c r="F5" s="31"/>
      <c r="G5" s="31"/>
      <c r="H5" s="31"/>
      <c r="I5" s="31"/>
      <c r="J5" s="31"/>
      <c r="K5" s="31"/>
      <c r="L5" s="31"/>
      <c r="M5" s="31"/>
      <c r="N5" s="31"/>
      <c r="O5" s="31"/>
      <c r="P5" s="31"/>
      <c r="Q5" s="31"/>
      <c r="R5" s="31"/>
      <c r="S5" s="31"/>
      <c r="T5" s="31"/>
      <c r="U5" s="31"/>
      <c r="V5" s="31"/>
      <c r="W5" s="31"/>
    </row>
    <row r="6" spans="1:23" s="7" customFormat="1" ht="30" customHeight="1" x14ac:dyDescent="0.25">
      <c r="A6" s="47" t="s">
        <v>42</v>
      </c>
      <c r="B6" s="43"/>
      <c r="C6" s="37"/>
      <c r="D6" s="28"/>
      <c r="E6" s="28"/>
      <c r="F6" s="28"/>
      <c r="G6" s="28"/>
      <c r="H6" s="28"/>
      <c r="I6" s="28"/>
      <c r="J6" s="28"/>
      <c r="K6" s="28"/>
      <c r="L6" s="28"/>
      <c r="M6" s="28"/>
      <c r="N6" s="28"/>
      <c r="O6" s="28"/>
      <c r="P6" s="28"/>
      <c r="Q6" s="28"/>
      <c r="R6" s="28"/>
      <c r="S6" s="28"/>
      <c r="T6" s="28"/>
      <c r="U6" s="28"/>
      <c r="V6" s="28"/>
      <c r="W6" s="28"/>
    </row>
    <row r="7" spans="1:23" s="7" customFormat="1" ht="30" customHeight="1" x14ac:dyDescent="0.25">
      <c r="A7" s="34" t="s">
        <v>13</v>
      </c>
      <c r="B7" s="35" t="s">
        <v>47</v>
      </c>
      <c r="C7" s="36">
        <v>5</v>
      </c>
      <c r="D7" s="48"/>
      <c r="E7" s="48"/>
      <c r="F7" s="48"/>
      <c r="G7" s="48"/>
      <c r="H7" s="48"/>
      <c r="I7" s="48"/>
      <c r="J7" s="48"/>
      <c r="K7" s="48"/>
      <c r="L7" s="48"/>
      <c r="M7" s="48"/>
      <c r="N7" s="48"/>
      <c r="O7" s="48"/>
      <c r="P7" s="48"/>
      <c r="Q7" s="48"/>
      <c r="R7" s="48"/>
      <c r="S7" s="48"/>
      <c r="T7" s="48"/>
      <c r="U7" s="48"/>
      <c r="V7" s="48"/>
      <c r="W7" s="48"/>
    </row>
    <row r="8" spans="1:23" s="7" customFormat="1" ht="30" customHeight="1" x14ac:dyDescent="0.25">
      <c r="A8" s="34" t="s">
        <v>13</v>
      </c>
      <c r="B8" s="35" t="s">
        <v>55</v>
      </c>
      <c r="C8" s="36">
        <v>5</v>
      </c>
      <c r="D8" s="48"/>
      <c r="E8" s="48"/>
      <c r="F8" s="48"/>
      <c r="G8" s="48"/>
      <c r="H8" s="48"/>
      <c r="I8" s="48"/>
      <c r="J8" s="48"/>
      <c r="K8" s="48"/>
      <c r="L8" s="48"/>
      <c r="M8" s="48"/>
      <c r="N8" s="48"/>
      <c r="O8" s="48"/>
      <c r="P8" s="48"/>
      <c r="Q8" s="48"/>
      <c r="R8" s="48"/>
      <c r="S8" s="48"/>
      <c r="T8" s="48"/>
      <c r="U8" s="48"/>
      <c r="V8" s="48"/>
      <c r="W8" s="48"/>
    </row>
    <row r="9" spans="1:23" s="7" customFormat="1" ht="30" customHeight="1" x14ac:dyDescent="0.25">
      <c r="A9" s="34" t="s">
        <v>13</v>
      </c>
      <c r="B9" s="35" t="s">
        <v>56</v>
      </c>
      <c r="C9" s="36">
        <v>5</v>
      </c>
      <c r="D9" s="48"/>
      <c r="E9" s="48"/>
      <c r="F9" s="48"/>
      <c r="G9" s="48"/>
      <c r="H9" s="48"/>
      <c r="I9" s="48"/>
      <c r="J9" s="48"/>
      <c r="K9" s="48"/>
      <c r="L9" s="48"/>
      <c r="M9" s="48"/>
      <c r="N9" s="48"/>
      <c r="O9" s="48"/>
      <c r="P9" s="48"/>
      <c r="Q9" s="48"/>
      <c r="R9" s="48"/>
      <c r="S9" s="48"/>
      <c r="T9" s="48"/>
      <c r="U9" s="48"/>
      <c r="V9" s="48"/>
      <c r="W9" s="48"/>
    </row>
    <row r="10" spans="1:23" s="7" customFormat="1" ht="30" customHeight="1" x14ac:dyDescent="0.25">
      <c r="A10" s="34" t="s">
        <v>13</v>
      </c>
      <c r="B10" s="35" t="s">
        <v>48</v>
      </c>
      <c r="C10" s="36">
        <v>5</v>
      </c>
      <c r="D10" s="48"/>
      <c r="E10" s="48"/>
      <c r="F10" s="48"/>
      <c r="G10" s="48"/>
      <c r="H10" s="48"/>
      <c r="I10" s="48"/>
      <c r="J10" s="48"/>
      <c r="K10" s="48"/>
      <c r="L10" s="48"/>
      <c r="M10" s="48"/>
      <c r="N10" s="48"/>
      <c r="O10" s="48"/>
      <c r="P10" s="48"/>
      <c r="Q10" s="48"/>
      <c r="R10" s="48"/>
      <c r="S10" s="48"/>
      <c r="T10" s="48"/>
      <c r="U10" s="48"/>
      <c r="V10" s="48"/>
      <c r="W10" s="48"/>
    </row>
    <row r="11" spans="1:23" s="7" customFormat="1" ht="30" customHeight="1" x14ac:dyDescent="0.25">
      <c r="A11" s="47" t="s">
        <v>43</v>
      </c>
      <c r="B11" s="43"/>
      <c r="C11" s="50"/>
      <c r="D11" s="51"/>
      <c r="E11" s="28"/>
      <c r="F11" s="28"/>
      <c r="G11" s="28"/>
      <c r="H11" s="28"/>
      <c r="I11" s="28"/>
      <c r="J11" s="28"/>
      <c r="K11" s="28"/>
      <c r="L11" s="28"/>
      <c r="M11" s="28"/>
      <c r="N11" s="28"/>
      <c r="O11" s="28"/>
      <c r="P11" s="28"/>
      <c r="Q11" s="28"/>
      <c r="R11" s="28"/>
      <c r="S11" s="28"/>
      <c r="T11" s="28"/>
      <c r="U11" s="28"/>
      <c r="V11" s="28"/>
      <c r="W11" s="28"/>
    </row>
    <row r="12" spans="1:23" s="7" customFormat="1" ht="30" customHeight="1" x14ac:dyDescent="0.25">
      <c r="A12" s="34" t="s">
        <v>13</v>
      </c>
      <c r="B12" s="35" t="s">
        <v>47</v>
      </c>
      <c r="C12" s="36">
        <v>5</v>
      </c>
      <c r="D12" s="48"/>
      <c r="E12" s="48"/>
      <c r="F12" s="48"/>
      <c r="G12" s="48"/>
      <c r="H12" s="48"/>
      <c r="I12" s="48"/>
      <c r="J12" s="48"/>
      <c r="K12" s="48"/>
      <c r="L12" s="48"/>
      <c r="M12" s="48"/>
      <c r="N12" s="48"/>
      <c r="O12" s="48"/>
      <c r="P12" s="48"/>
      <c r="Q12" s="48"/>
      <c r="R12" s="48"/>
      <c r="S12" s="48"/>
      <c r="T12" s="48"/>
      <c r="U12" s="48"/>
      <c r="V12" s="48"/>
      <c r="W12" s="48"/>
    </row>
    <row r="13" spans="1:23" s="7" customFormat="1" ht="30" customHeight="1" x14ac:dyDescent="0.25">
      <c r="A13" s="34" t="s">
        <v>13</v>
      </c>
      <c r="B13" s="35" t="s">
        <v>55</v>
      </c>
      <c r="C13" s="36">
        <v>5</v>
      </c>
      <c r="D13" s="48"/>
      <c r="E13" s="48"/>
      <c r="F13" s="48"/>
      <c r="G13" s="48"/>
      <c r="H13" s="48"/>
      <c r="I13" s="48"/>
      <c r="J13" s="48"/>
      <c r="K13" s="48"/>
      <c r="L13" s="48"/>
      <c r="M13" s="48"/>
      <c r="N13" s="48"/>
      <c r="O13" s="48"/>
      <c r="P13" s="48"/>
      <c r="Q13" s="48"/>
      <c r="R13" s="48"/>
      <c r="S13" s="48"/>
      <c r="T13" s="48"/>
      <c r="U13" s="48"/>
      <c r="V13" s="48"/>
      <c r="W13" s="48"/>
    </row>
    <row r="14" spans="1:23" s="7" customFormat="1" ht="30" customHeight="1" x14ac:dyDescent="0.25">
      <c r="A14" s="34" t="s">
        <v>13</v>
      </c>
      <c r="B14" s="35" t="s">
        <v>56</v>
      </c>
      <c r="C14" s="36">
        <v>5</v>
      </c>
      <c r="D14" s="48"/>
      <c r="E14" s="48"/>
      <c r="F14" s="48"/>
      <c r="G14" s="48"/>
      <c r="H14" s="48"/>
      <c r="I14" s="48"/>
      <c r="J14" s="48"/>
      <c r="K14" s="48"/>
      <c r="L14" s="48"/>
      <c r="M14" s="48"/>
      <c r="N14" s="48"/>
      <c r="O14" s="48"/>
      <c r="P14" s="48"/>
      <c r="Q14" s="48"/>
      <c r="R14" s="48"/>
      <c r="S14" s="48"/>
      <c r="T14" s="48"/>
      <c r="U14" s="48"/>
      <c r="V14" s="48"/>
      <c r="W14" s="48"/>
    </row>
    <row r="15" spans="1:23" s="7" customFormat="1" ht="30" customHeight="1" x14ac:dyDescent="0.25">
      <c r="A15" s="34" t="s">
        <v>13</v>
      </c>
      <c r="B15" s="35" t="s">
        <v>48</v>
      </c>
      <c r="C15" s="36">
        <v>5</v>
      </c>
      <c r="D15" s="48"/>
      <c r="E15" s="48"/>
      <c r="F15" s="48"/>
      <c r="G15" s="48"/>
      <c r="H15" s="48"/>
      <c r="I15" s="48"/>
      <c r="J15" s="48"/>
      <c r="K15" s="48"/>
      <c r="L15" s="48"/>
      <c r="M15" s="48"/>
      <c r="N15" s="48"/>
      <c r="O15" s="48"/>
      <c r="P15" s="48"/>
      <c r="Q15" s="48"/>
      <c r="R15" s="48"/>
      <c r="S15" s="48"/>
      <c r="T15" s="48"/>
      <c r="U15" s="48"/>
      <c r="V15" s="48"/>
      <c r="W15" s="48"/>
    </row>
    <row r="16" spans="1:23" s="7" customFormat="1" ht="30" customHeight="1" x14ac:dyDescent="0.25">
      <c r="A16" s="47" t="s">
        <v>44</v>
      </c>
      <c r="B16" s="43"/>
      <c r="C16" s="50"/>
      <c r="D16" s="51"/>
      <c r="E16" s="28"/>
      <c r="F16" s="28"/>
      <c r="G16" s="28"/>
      <c r="H16" s="28"/>
      <c r="I16" s="28"/>
      <c r="J16" s="28"/>
      <c r="K16" s="28"/>
      <c r="L16" s="28"/>
      <c r="M16" s="28"/>
      <c r="N16" s="28"/>
      <c r="O16" s="28"/>
      <c r="P16" s="28"/>
      <c r="Q16" s="28"/>
      <c r="R16" s="28"/>
      <c r="S16" s="28"/>
      <c r="T16" s="28"/>
      <c r="U16" s="28"/>
      <c r="V16" s="28"/>
      <c r="W16" s="28"/>
    </row>
    <row r="17" spans="1:23" s="7" customFormat="1" ht="30" customHeight="1" x14ac:dyDescent="0.25">
      <c r="A17" s="34" t="s">
        <v>13</v>
      </c>
      <c r="B17" s="35" t="s">
        <v>47</v>
      </c>
      <c r="C17" s="36">
        <v>5</v>
      </c>
      <c r="D17" s="48"/>
      <c r="E17" s="48"/>
      <c r="F17" s="48"/>
      <c r="G17" s="48"/>
      <c r="H17" s="48"/>
      <c r="I17" s="48"/>
      <c r="J17" s="48"/>
      <c r="K17" s="48"/>
      <c r="L17" s="48"/>
      <c r="M17" s="48"/>
      <c r="N17" s="48"/>
      <c r="O17" s="48"/>
      <c r="P17" s="48"/>
      <c r="Q17" s="48"/>
      <c r="R17" s="48"/>
      <c r="S17" s="48"/>
      <c r="T17" s="48"/>
      <c r="U17" s="48"/>
      <c r="V17" s="48"/>
      <c r="W17" s="48"/>
    </row>
    <row r="18" spans="1:23" s="7" customFormat="1" ht="30" customHeight="1" x14ac:dyDescent="0.25">
      <c r="A18" s="34" t="s">
        <v>13</v>
      </c>
      <c r="B18" s="35" t="s">
        <v>55</v>
      </c>
      <c r="C18" s="36">
        <v>5</v>
      </c>
      <c r="D18" s="48"/>
      <c r="E18" s="48"/>
      <c r="F18" s="48"/>
      <c r="G18" s="48"/>
      <c r="H18" s="48"/>
      <c r="I18" s="48"/>
      <c r="J18" s="48"/>
      <c r="K18" s="48"/>
      <c r="L18" s="48"/>
      <c r="M18" s="48"/>
      <c r="N18" s="48"/>
      <c r="O18" s="48"/>
      <c r="P18" s="48"/>
      <c r="Q18" s="48"/>
      <c r="R18" s="48"/>
      <c r="S18" s="48"/>
      <c r="T18" s="48"/>
      <c r="U18" s="48"/>
      <c r="V18" s="48"/>
      <c r="W18" s="48"/>
    </row>
    <row r="19" spans="1:23" s="7" customFormat="1" ht="30" customHeight="1" x14ac:dyDescent="0.25">
      <c r="A19" s="34" t="s">
        <v>13</v>
      </c>
      <c r="B19" s="35" t="s">
        <v>56</v>
      </c>
      <c r="C19" s="36">
        <v>5</v>
      </c>
      <c r="D19" s="48"/>
      <c r="E19" s="48"/>
      <c r="F19" s="48"/>
      <c r="G19" s="48"/>
      <c r="H19" s="48"/>
      <c r="I19" s="48"/>
      <c r="J19" s="48"/>
      <c r="K19" s="48"/>
      <c r="L19" s="48"/>
      <c r="M19" s="48"/>
      <c r="N19" s="48"/>
      <c r="O19" s="48"/>
      <c r="P19" s="48"/>
      <c r="Q19" s="48"/>
      <c r="R19" s="48"/>
      <c r="S19" s="48"/>
      <c r="T19" s="48"/>
      <c r="U19" s="48"/>
      <c r="V19" s="48"/>
      <c r="W19" s="48"/>
    </row>
    <row r="20" spans="1:23" s="7" customFormat="1" ht="30" customHeight="1" x14ac:dyDescent="0.25">
      <c r="A20" s="34" t="s">
        <v>13</v>
      </c>
      <c r="B20" s="35" t="s">
        <v>48</v>
      </c>
      <c r="C20" s="36">
        <v>5</v>
      </c>
      <c r="D20" s="48"/>
      <c r="E20" s="48"/>
      <c r="F20" s="48"/>
      <c r="G20" s="48"/>
      <c r="H20" s="48"/>
      <c r="I20" s="48"/>
      <c r="J20" s="48"/>
      <c r="K20" s="48"/>
      <c r="L20" s="48"/>
      <c r="M20" s="48"/>
      <c r="N20" s="48"/>
      <c r="O20" s="48"/>
      <c r="P20" s="48"/>
      <c r="Q20" s="48"/>
      <c r="R20" s="48"/>
      <c r="S20" s="48"/>
      <c r="T20" s="48"/>
      <c r="U20" s="48"/>
      <c r="V20" s="48"/>
      <c r="W20" s="48"/>
    </row>
    <row r="21" spans="1:23" s="7" customFormat="1" ht="30" customHeight="1" x14ac:dyDescent="0.25">
      <c r="A21" s="47" t="s">
        <v>45</v>
      </c>
      <c r="B21" s="43"/>
      <c r="C21" s="50"/>
      <c r="D21" s="51"/>
      <c r="E21" s="28"/>
      <c r="F21" s="28"/>
      <c r="G21" s="28"/>
      <c r="H21" s="28"/>
      <c r="I21" s="28"/>
      <c r="J21" s="28"/>
      <c r="K21" s="28"/>
      <c r="L21" s="28"/>
      <c r="M21" s="28"/>
      <c r="N21" s="28"/>
      <c r="O21" s="28"/>
      <c r="P21" s="28"/>
      <c r="Q21" s="28"/>
      <c r="R21" s="28"/>
      <c r="S21" s="28"/>
      <c r="T21" s="28"/>
      <c r="U21" s="28"/>
      <c r="V21" s="28"/>
      <c r="W21" s="28"/>
    </row>
    <row r="22" spans="1:23" s="7" customFormat="1" ht="30" customHeight="1" x14ac:dyDescent="0.25">
      <c r="A22" s="34" t="s">
        <v>13</v>
      </c>
      <c r="B22" s="35" t="s">
        <v>47</v>
      </c>
      <c r="C22" s="36">
        <v>5</v>
      </c>
      <c r="D22" s="48"/>
      <c r="E22" s="48"/>
      <c r="F22" s="48"/>
      <c r="G22" s="48"/>
      <c r="H22" s="48"/>
      <c r="I22" s="48"/>
      <c r="J22" s="48"/>
      <c r="K22" s="48"/>
      <c r="L22" s="48"/>
      <c r="M22" s="48"/>
      <c r="N22" s="48"/>
      <c r="O22" s="48"/>
      <c r="P22" s="48"/>
      <c r="Q22" s="48"/>
      <c r="R22" s="48"/>
      <c r="S22" s="48"/>
      <c r="T22" s="48"/>
      <c r="U22" s="48"/>
      <c r="V22" s="48"/>
      <c r="W22" s="48"/>
    </row>
    <row r="23" spans="1:23" s="7" customFormat="1" ht="30" customHeight="1" x14ac:dyDescent="0.25">
      <c r="A23" s="34" t="s">
        <v>13</v>
      </c>
      <c r="B23" s="35" t="s">
        <v>55</v>
      </c>
      <c r="C23" s="36">
        <v>5</v>
      </c>
      <c r="D23" s="48"/>
      <c r="E23" s="49"/>
      <c r="F23" s="49"/>
      <c r="G23" s="49"/>
      <c r="H23" s="49"/>
      <c r="I23" s="49"/>
      <c r="J23" s="49"/>
      <c r="K23" s="49"/>
      <c r="L23" s="49"/>
      <c r="M23" s="49"/>
      <c r="N23" s="49"/>
      <c r="O23" s="49"/>
      <c r="P23" s="49"/>
      <c r="Q23" s="49"/>
      <c r="R23" s="49"/>
      <c r="S23" s="49"/>
      <c r="T23" s="49"/>
      <c r="U23" s="49"/>
      <c r="V23" s="49"/>
      <c r="W23" s="49"/>
    </row>
    <row r="24" spans="1:23" s="7" customFormat="1" ht="30" customHeight="1" x14ac:dyDescent="0.25">
      <c r="A24" s="34" t="s">
        <v>13</v>
      </c>
      <c r="B24" s="35" t="s">
        <v>56</v>
      </c>
      <c r="C24" s="36">
        <v>5</v>
      </c>
      <c r="D24" s="48"/>
      <c r="E24" s="49"/>
      <c r="F24" s="49"/>
      <c r="G24" s="49"/>
      <c r="H24" s="49"/>
      <c r="I24" s="49"/>
      <c r="J24" s="49"/>
      <c r="K24" s="49"/>
      <c r="L24" s="49"/>
      <c r="M24" s="49"/>
      <c r="N24" s="49"/>
      <c r="O24" s="49"/>
      <c r="P24" s="49"/>
      <c r="Q24" s="49"/>
      <c r="R24" s="49"/>
      <c r="S24" s="49"/>
      <c r="T24" s="49"/>
      <c r="U24" s="49"/>
      <c r="V24" s="49"/>
      <c r="W24" s="49"/>
    </row>
    <row r="25" spans="1:23" s="7" customFormat="1" ht="30" customHeight="1" x14ac:dyDescent="0.25">
      <c r="A25" s="34" t="s">
        <v>13</v>
      </c>
      <c r="B25" s="35" t="s">
        <v>48</v>
      </c>
      <c r="C25" s="36">
        <v>5</v>
      </c>
      <c r="D25" s="48"/>
      <c r="E25" s="49"/>
      <c r="F25" s="49"/>
      <c r="G25" s="49"/>
      <c r="H25" s="49"/>
      <c r="I25" s="49"/>
      <c r="J25" s="49"/>
      <c r="K25" s="49"/>
      <c r="L25" s="49"/>
      <c r="M25" s="49"/>
      <c r="N25" s="49"/>
      <c r="O25" s="49"/>
      <c r="P25" s="49"/>
      <c r="Q25" s="49"/>
      <c r="R25" s="49"/>
      <c r="S25" s="49"/>
      <c r="T25" s="49"/>
      <c r="U25" s="49"/>
      <c r="V25" s="49"/>
      <c r="W25" s="49"/>
    </row>
    <row r="26" spans="1:23" s="7" customFormat="1" ht="30" customHeight="1" x14ac:dyDescent="0.25">
      <c r="A26" s="47" t="s">
        <v>57</v>
      </c>
      <c r="B26" s="43"/>
      <c r="C26" s="50"/>
      <c r="D26" s="51"/>
      <c r="E26" s="28"/>
      <c r="F26" s="28"/>
      <c r="G26" s="28"/>
      <c r="H26" s="28"/>
      <c r="I26" s="28"/>
      <c r="J26" s="28"/>
      <c r="K26" s="28"/>
      <c r="L26" s="28"/>
      <c r="M26" s="28"/>
      <c r="N26" s="28"/>
      <c r="O26" s="28"/>
      <c r="P26" s="28"/>
      <c r="Q26" s="28"/>
      <c r="R26" s="28"/>
      <c r="S26" s="28"/>
      <c r="T26" s="28"/>
      <c r="U26" s="28"/>
      <c r="V26" s="28"/>
      <c r="W26" s="28"/>
    </row>
    <row r="27" spans="1:23" s="7" customFormat="1" ht="30" customHeight="1" x14ac:dyDescent="0.25">
      <c r="A27" s="34" t="s">
        <v>13</v>
      </c>
      <c r="B27" s="35" t="s">
        <v>47</v>
      </c>
      <c r="C27" s="36">
        <v>5</v>
      </c>
      <c r="D27" s="48"/>
      <c r="E27" s="48"/>
      <c r="F27" s="48"/>
      <c r="G27" s="48"/>
      <c r="H27" s="48"/>
      <c r="I27" s="48"/>
      <c r="J27" s="48"/>
      <c r="K27" s="48"/>
      <c r="L27" s="48"/>
      <c r="M27" s="48"/>
      <c r="N27" s="48"/>
      <c r="O27" s="48"/>
      <c r="P27" s="48"/>
      <c r="Q27" s="48"/>
      <c r="R27" s="48"/>
      <c r="S27" s="48"/>
      <c r="T27" s="48"/>
      <c r="U27" s="48"/>
      <c r="V27" s="48"/>
      <c r="W27" s="48"/>
    </row>
    <row r="28" spans="1:23" s="7" customFormat="1" ht="30" customHeight="1" x14ac:dyDescent="0.25">
      <c r="A28" s="34" t="s">
        <v>13</v>
      </c>
      <c r="B28" s="35" t="s">
        <v>55</v>
      </c>
      <c r="C28" s="36">
        <v>5</v>
      </c>
      <c r="D28" s="48"/>
      <c r="E28" s="49"/>
      <c r="F28" s="49"/>
      <c r="G28" s="49"/>
      <c r="H28" s="49"/>
      <c r="I28" s="49"/>
      <c r="J28" s="49"/>
      <c r="K28" s="49"/>
      <c r="L28" s="49"/>
      <c r="M28" s="49"/>
      <c r="N28" s="49"/>
      <c r="O28" s="49"/>
      <c r="P28" s="49"/>
      <c r="Q28" s="49"/>
      <c r="R28" s="49"/>
      <c r="S28" s="49"/>
      <c r="T28" s="49"/>
      <c r="U28" s="49"/>
      <c r="V28" s="49"/>
      <c r="W28" s="49"/>
    </row>
    <row r="29" spans="1:23" s="7" customFormat="1" ht="30" customHeight="1" x14ac:dyDescent="0.25">
      <c r="A29" s="34" t="s">
        <v>13</v>
      </c>
      <c r="B29" s="35" t="s">
        <v>56</v>
      </c>
      <c r="C29" s="36">
        <v>5</v>
      </c>
      <c r="D29" s="48"/>
      <c r="E29" s="49"/>
      <c r="F29" s="49"/>
      <c r="G29" s="49"/>
      <c r="H29" s="49"/>
      <c r="I29" s="49"/>
      <c r="J29" s="49"/>
      <c r="K29" s="49"/>
      <c r="L29" s="49"/>
      <c r="M29" s="49"/>
      <c r="N29" s="49"/>
      <c r="O29" s="49"/>
      <c r="P29" s="49"/>
      <c r="Q29" s="49"/>
      <c r="R29" s="49"/>
      <c r="S29" s="49"/>
      <c r="T29" s="49"/>
      <c r="U29" s="49"/>
      <c r="V29" s="49"/>
      <c r="W29" s="49"/>
    </row>
    <row r="30" spans="1:23" s="7" customFormat="1" ht="30" customHeight="1" x14ac:dyDescent="0.25">
      <c r="A30" s="34" t="s">
        <v>13</v>
      </c>
      <c r="B30" s="35" t="s">
        <v>48</v>
      </c>
      <c r="C30" s="36">
        <v>5</v>
      </c>
      <c r="D30" s="48"/>
      <c r="E30" s="49"/>
      <c r="F30" s="49"/>
      <c r="G30" s="49"/>
      <c r="H30" s="49"/>
      <c r="I30" s="49"/>
      <c r="J30" s="49"/>
      <c r="K30" s="49"/>
      <c r="L30" s="49"/>
      <c r="M30" s="49"/>
      <c r="N30" s="49"/>
      <c r="O30" s="49"/>
      <c r="P30" s="49"/>
      <c r="Q30" s="49"/>
      <c r="R30" s="49"/>
      <c r="S30" s="49"/>
      <c r="T30" s="49"/>
      <c r="U30" s="49"/>
      <c r="V30" s="49"/>
      <c r="W30" s="49"/>
    </row>
    <row r="31" spans="1:23" x14ac:dyDescent="0.25">
      <c r="A31" s="8" t="s">
        <v>14</v>
      </c>
      <c r="B31" s="8"/>
      <c r="C31" s="9">
        <f>SUM(C6:C30)/5</f>
        <v>20</v>
      </c>
      <c r="D31" s="9">
        <f t="shared" ref="D31:W31" si="0">SUM(D6:D30)/5</f>
        <v>0</v>
      </c>
      <c r="E31" s="9">
        <f t="shared" si="0"/>
        <v>0</v>
      </c>
      <c r="F31" s="9">
        <f t="shared" si="0"/>
        <v>0</v>
      </c>
      <c r="G31" s="9">
        <f t="shared" si="0"/>
        <v>0</v>
      </c>
      <c r="H31" s="9">
        <f t="shared" si="0"/>
        <v>0</v>
      </c>
      <c r="I31" s="9">
        <f t="shared" si="0"/>
        <v>0</v>
      </c>
      <c r="J31" s="9">
        <f t="shared" si="0"/>
        <v>0</v>
      </c>
      <c r="K31" s="9">
        <f t="shared" si="0"/>
        <v>0</v>
      </c>
      <c r="L31" s="9">
        <f t="shared" si="0"/>
        <v>0</v>
      </c>
      <c r="M31" s="9">
        <f t="shared" si="0"/>
        <v>0</v>
      </c>
      <c r="N31" s="9">
        <f t="shared" si="0"/>
        <v>0</v>
      </c>
      <c r="O31" s="9">
        <f t="shared" si="0"/>
        <v>0</v>
      </c>
      <c r="P31" s="9">
        <f t="shared" si="0"/>
        <v>0</v>
      </c>
      <c r="Q31" s="9">
        <f t="shared" si="0"/>
        <v>0</v>
      </c>
      <c r="R31" s="9">
        <f t="shared" si="0"/>
        <v>0</v>
      </c>
      <c r="S31" s="9">
        <f t="shared" si="0"/>
        <v>0</v>
      </c>
      <c r="T31" s="9">
        <f t="shared" si="0"/>
        <v>0</v>
      </c>
      <c r="U31" s="9">
        <f t="shared" si="0"/>
        <v>0</v>
      </c>
      <c r="V31" s="9">
        <f t="shared" si="0"/>
        <v>0</v>
      </c>
      <c r="W31" s="9">
        <f t="shared" si="0"/>
        <v>0</v>
      </c>
    </row>
    <row r="33" spans="1:2" x14ac:dyDescent="0.25">
      <c r="A33" t="s">
        <v>15</v>
      </c>
      <c r="B33" t="s">
        <v>16</v>
      </c>
    </row>
    <row r="34" spans="1:2" x14ac:dyDescent="0.25">
      <c r="B34" t="s">
        <v>17</v>
      </c>
    </row>
  </sheetData>
  <sheetProtection algorithmName="SHA-512" hashValue="z3MEtp/yoBeIEWJFa9xjKt2ldKMhX1UZ8qucdWL25dLoHoDpe8MEkSQWyoOt/FqEt3QMhxdElz5Nbz6KRF2gHg==" saltValue="aJmE6rP/SaPx2B/441fpHg==" spinCount="100000" sheet="1" objects="1" scenarios="1" selectLockedCells="1"/>
  <mergeCells count="20">
    <mergeCell ref="O2:O5"/>
    <mergeCell ref="V2:V5"/>
    <mergeCell ref="W2:W5"/>
    <mergeCell ref="P2:P5"/>
    <mergeCell ref="Q2:Q5"/>
    <mergeCell ref="R2:R5"/>
    <mergeCell ref="S2:S5"/>
    <mergeCell ref="T2:T5"/>
    <mergeCell ref="U2:U5"/>
    <mergeCell ref="M2:M5"/>
    <mergeCell ref="N2:N5"/>
    <mergeCell ref="D2:D5"/>
    <mergeCell ref="E2:E5"/>
    <mergeCell ref="F2:F5"/>
    <mergeCell ref="G2:G5"/>
    <mergeCell ref="H2:H5"/>
    <mergeCell ref="I2:I5"/>
    <mergeCell ref="J2:J5"/>
    <mergeCell ref="K2:K5"/>
    <mergeCell ref="L2:L5"/>
  </mergeCells>
  <conditionalFormatting sqref="D7:W10">
    <cfRule type="expression" dxfId="29" priority="224">
      <formula>D7&gt;$C7</formula>
    </cfRule>
  </conditionalFormatting>
  <conditionalFormatting sqref="E7">
    <cfRule type="expression" dxfId="28" priority="223">
      <formula>E7&gt;$C7</formula>
    </cfRule>
  </conditionalFormatting>
  <conditionalFormatting sqref="F7:W7">
    <cfRule type="expression" dxfId="27" priority="222">
      <formula>F7&gt;$C7</formula>
    </cfRule>
  </conditionalFormatting>
  <conditionalFormatting sqref="D6">
    <cfRule type="expression" dxfId="26" priority="184">
      <formula>D6&gt;$C6</formula>
    </cfRule>
  </conditionalFormatting>
  <conditionalFormatting sqref="E6:W6">
    <cfRule type="expression" dxfId="25" priority="183">
      <formula>E6&gt;$C6</formula>
    </cfRule>
  </conditionalFormatting>
  <conditionalFormatting sqref="E11:W11">
    <cfRule type="expression" dxfId="24" priority="181">
      <formula>E11&gt;$C11</formula>
    </cfRule>
  </conditionalFormatting>
  <conditionalFormatting sqref="E16:W16">
    <cfRule type="expression" dxfId="23" priority="179">
      <formula>E16&gt;$C16</formula>
    </cfRule>
  </conditionalFormatting>
  <conditionalFormatting sqref="E21:W21">
    <cfRule type="expression" dxfId="22" priority="177">
      <formula>E21&gt;$C21</formula>
    </cfRule>
  </conditionalFormatting>
  <conditionalFormatting sqref="E26:W26">
    <cfRule type="expression" dxfId="21" priority="175">
      <formula>E26&gt;$C26</formula>
    </cfRule>
  </conditionalFormatting>
  <conditionalFormatting sqref="E12:W12">
    <cfRule type="expression" dxfId="20" priority="164">
      <formula>E12&gt;$C12</formula>
    </cfRule>
  </conditionalFormatting>
  <conditionalFormatting sqref="E22:W22">
    <cfRule type="expression" dxfId="18" priority="124">
      <formula>E22&gt;$C22</formula>
    </cfRule>
  </conditionalFormatting>
  <conditionalFormatting sqref="E27:W27">
    <cfRule type="expression" dxfId="17" priority="104">
      <formula>E27&gt;$C27</formula>
    </cfRule>
  </conditionalFormatting>
  <conditionalFormatting sqref="D8:D16 D12:W15 D21:D30">
    <cfRule type="expression" dxfId="16" priority="2">
      <formula>D8&gt;$C8</formula>
    </cfRule>
  </conditionalFormatting>
  <conditionalFormatting sqref="D17:W20">
    <cfRule type="expression" dxfId="0" priority="1">
      <formula>D17&gt;$C17</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W39"/>
  <sheetViews>
    <sheetView zoomScaleNormal="100" workbookViewId="0">
      <pane xSplit="2" ySplit="5" topLeftCell="C6" activePane="bottomRight" state="frozen"/>
      <selection pane="topRight" activeCell="C1" sqref="C1"/>
      <selection pane="bottomLeft" activeCell="A6" sqref="A6"/>
      <selection pane="bottomRight" activeCell="I7" sqref="I7"/>
    </sheetView>
  </sheetViews>
  <sheetFormatPr defaultRowHeight="15" x14ac:dyDescent="0.25"/>
  <cols>
    <col min="1" max="1" width="6.140625" customWidth="1"/>
    <col min="2" max="2" width="54.85546875" customWidth="1"/>
    <col min="4" max="23" width="6" customWidth="1"/>
  </cols>
  <sheetData>
    <row r="1" spans="1:23" ht="18.75" x14ac:dyDescent="0.3">
      <c r="A1" s="2" t="str">
        <f>Learners!A1</f>
        <v>5N0737 Microbiology</v>
      </c>
    </row>
    <row r="2" spans="1:23" x14ac:dyDescent="0.25">
      <c r="D2" s="29" t="str">
        <f>Learners!$C11&amp;", "&amp;Learners!$B11</f>
        <v xml:space="preserve">, </v>
      </c>
      <c r="E2" s="29" t="str">
        <f>Learners!$C12&amp;", "&amp;Learners!$B12</f>
        <v xml:space="preserve">, </v>
      </c>
      <c r="F2" s="29" t="str">
        <f>Learners!$C13&amp;", "&amp;Learners!$B13</f>
        <v xml:space="preserve">, </v>
      </c>
      <c r="G2" s="29" t="str">
        <f>Learners!$C14&amp;", "&amp;Learners!$B14</f>
        <v xml:space="preserve">, </v>
      </c>
      <c r="H2" s="29" t="str">
        <f>Learners!$C15&amp;", "&amp;Learners!$B15</f>
        <v xml:space="preserve">, </v>
      </c>
      <c r="I2" s="29" t="str">
        <f>Learners!$C16&amp;", "&amp;Learners!$B16</f>
        <v xml:space="preserve">, </v>
      </c>
      <c r="J2" s="29" t="str">
        <f>Learners!$C17&amp;", "&amp;Learners!$B17</f>
        <v xml:space="preserve">, </v>
      </c>
      <c r="K2" s="29" t="str">
        <f>Learners!$C18&amp;", "&amp;Learners!$B18</f>
        <v xml:space="preserve">, </v>
      </c>
      <c r="L2" s="29" t="str">
        <f>Learners!$C19&amp;", "&amp;Learners!$B19</f>
        <v xml:space="preserve">, </v>
      </c>
      <c r="M2" s="29" t="str">
        <f>Learners!$C20&amp;", "&amp;Learners!$B20</f>
        <v xml:space="preserve">, </v>
      </c>
      <c r="N2" s="29" t="str">
        <f>Learners!$C21&amp;", "&amp;Learners!$B21</f>
        <v xml:space="preserve">, </v>
      </c>
      <c r="O2" s="29" t="str">
        <f>Learners!$C22&amp;", "&amp;Learners!$B22</f>
        <v xml:space="preserve">, </v>
      </c>
      <c r="P2" s="29" t="str">
        <f>Learners!$C23&amp;", "&amp;Learners!$B23</f>
        <v xml:space="preserve">, </v>
      </c>
      <c r="Q2" s="29" t="str">
        <f>Learners!$C24&amp;", "&amp;Learners!$B24</f>
        <v xml:space="preserve">, </v>
      </c>
      <c r="R2" s="29" t="str">
        <f>Learners!$C25&amp;", "&amp;Learners!$B25</f>
        <v xml:space="preserve">, </v>
      </c>
      <c r="S2" s="29" t="str">
        <f>Learners!$C26&amp;", "&amp;Learners!$B26</f>
        <v xml:space="preserve">, </v>
      </c>
      <c r="T2" s="29" t="str">
        <f>Learners!$C27&amp;", "&amp;Learners!$B27</f>
        <v xml:space="preserve">, </v>
      </c>
      <c r="U2" s="29" t="str">
        <f>Learners!$C28&amp;", "&amp;Learners!$B28</f>
        <v xml:space="preserve">, </v>
      </c>
      <c r="V2" s="29" t="str">
        <f>Learners!$C29&amp;", "&amp;Learners!$B29</f>
        <v xml:space="preserve">, </v>
      </c>
      <c r="W2" s="29" t="str">
        <f>Learners!$C30&amp;", "&amp;Learners!$B30</f>
        <v xml:space="preserve">, </v>
      </c>
    </row>
    <row r="3" spans="1:23" ht="18.75" x14ac:dyDescent="0.3">
      <c r="A3" s="2" t="s">
        <v>54</v>
      </c>
      <c r="D3" s="30"/>
      <c r="E3" s="30"/>
      <c r="F3" s="30"/>
      <c r="G3" s="30"/>
      <c r="H3" s="30"/>
      <c r="I3" s="30"/>
      <c r="J3" s="30"/>
      <c r="K3" s="30"/>
      <c r="L3" s="30"/>
      <c r="M3" s="30"/>
      <c r="N3" s="30"/>
      <c r="O3" s="30"/>
      <c r="P3" s="30"/>
      <c r="Q3" s="30"/>
      <c r="R3" s="30"/>
      <c r="S3" s="30"/>
      <c r="T3" s="30"/>
      <c r="U3" s="30"/>
      <c r="V3" s="30"/>
      <c r="W3" s="30"/>
    </row>
    <row r="4" spans="1:23" x14ac:dyDescent="0.25">
      <c r="D4" s="30"/>
      <c r="E4" s="30"/>
      <c r="F4" s="30"/>
      <c r="G4" s="30"/>
      <c r="H4" s="30"/>
      <c r="I4" s="30"/>
      <c r="J4" s="30"/>
      <c r="K4" s="30"/>
      <c r="L4" s="30"/>
      <c r="M4" s="30"/>
      <c r="N4" s="30"/>
      <c r="O4" s="30"/>
      <c r="P4" s="30"/>
      <c r="Q4" s="30"/>
      <c r="R4" s="30"/>
      <c r="S4" s="30"/>
      <c r="T4" s="30"/>
      <c r="U4" s="30"/>
      <c r="V4" s="30"/>
      <c r="W4" s="30"/>
    </row>
    <row r="5" spans="1:23" ht="30" x14ac:dyDescent="0.25">
      <c r="A5" s="10" t="s">
        <v>11</v>
      </c>
      <c r="B5" s="11"/>
      <c r="C5" s="12" t="s">
        <v>12</v>
      </c>
      <c r="D5" s="31"/>
      <c r="E5" s="31"/>
      <c r="F5" s="31"/>
      <c r="G5" s="31"/>
      <c r="H5" s="31"/>
      <c r="I5" s="31"/>
      <c r="J5" s="31"/>
      <c r="K5" s="31"/>
      <c r="L5" s="31"/>
      <c r="M5" s="31"/>
      <c r="N5" s="31"/>
      <c r="O5" s="31"/>
      <c r="P5" s="31"/>
      <c r="Q5" s="31"/>
      <c r="R5" s="31"/>
      <c r="S5" s="31"/>
      <c r="T5" s="31"/>
      <c r="U5" s="31"/>
      <c r="V5" s="31"/>
      <c r="W5" s="31"/>
    </row>
    <row r="6" spans="1:23" s="45" customFormat="1" ht="30" customHeight="1" x14ac:dyDescent="0.25">
      <c r="A6" s="41" t="s">
        <v>42</v>
      </c>
      <c r="B6" s="42"/>
      <c r="C6" s="37"/>
      <c r="D6" s="28"/>
      <c r="E6" s="28"/>
      <c r="F6" s="28"/>
      <c r="G6" s="28"/>
      <c r="H6" s="28"/>
      <c r="I6" s="28"/>
      <c r="J6" s="28"/>
      <c r="K6" s="28"/>
      <c r="L6" s="28"/>
      <c r="M6" s="28"/>
      <c r="N6" s="28"/>
      <c r="O6" s="28"/>
      <c r="P6" s="28"/>
      <c r="Q6" s="28"/>
      <c r="R6" s="28"/>
      <c r="S6" s="28"/>
      <c r="T6" s="28"/>
      <c r="U6" s="28"/>
      <c r="V6" s="28"/>
      <c r="W6" s="28"/>
    </row>
    <row r="7" spans="1:23" s="7" customFormat="1" ht="30" customHeight="1" x14ac:dyDescent="0.25">
      <c r="A7" s="34" t="s">
        <v>13</v>
      </c>
      <c r="B7" s="53" t="s">
        <v>49</v>
      </c>
      <c r="C7" s="36">
        <v>10</v>
      </c>
      <c r="D7" s="48"/>
      <c r="E7" s="48"/>
      <c r="F7" s="48"/>
      <c r="G7" s="48"/>
      <c r="H7" s="48"/>
      <c r="I7" s="48"/>
      <c r="J7" s="48"/>
      <c r="K7" s="48"/>
      <c r="L7" s="48"/>
      <c r="M7" s="48"/>
      <c r="N7" s="48"/>
      <c r="O7" s="48"/>
      <c r="P7" s="48"/>
      <c r="Q7" s="48"/>
      <c r="R7" s="48"/>
      <c r="S7" s="48"/>
      <c r="T7" s="48"/>
      <c r="U7" s="48"/>
      <c r="V7" s="48"/>
      <c r="W7" s="48"/>
    </row>
    <row r="8" spans="1:23" s="7" customFormat="1" ht="30" customHeight="1" x14ac:dyDescent="0.25">
      <c r="A8" s="34" t="s">
        <v>13</v>
      </c>
      <c r="B8" s="35" t="s">
        <v>50</v>
      </c>
      <c r="C8" s="36">
        <v>10</v>
      </c>
      <c r="D8" s="48"/>
      <c r="E8" s="48"/>
      <c r="F8" s="48"/>
      <c r="G8" s="48"/>
      <c r="H8" s="48"/>
      <c r="I8" s="48"/>
      <c r="J8" s="48"/>
      <c r="K8" s="48"/>
      <c r="L8" s="48"/>
      <c r="M8" s="48"/>
      <c r="N8" s="48"/>
      <c r="O8" s="48"/>
      <c r="P8" s="48"/>
      <c r="Q8" s="48"/>
      <c r="R8" s="48"/>
      <c r="S8" s="48"/>
      <c r="T8" s="48"/>
      <c r="U8" s="48"/>
      <c r="V8" s="48"/>
      <c r="W8" s="48"/>
    </row>
    <row r="9" spans="1:23" s="7" customFormat="1" ht="30" customHeight="1" x14ac:dyDescent="0.25">
      <c r="A9" s="34" t="s">
        <v>13</v>
      </c>
      <c r="B9" s="35" t="s">
        <v>51</v>
      </c>
      <c r="C9" s="36">
        <v>10</v>
      </c>
      <c r="D9" s="48"/>
      <c r="E9" s="48"/>
      <c r="F9" s="48"/>
      <c r="G9" s="48"/>
      <c r="H9" s="48"/>
      <c r="I9" s="48"/>
      <c r="J9" s="48"/>
      <c r="K9" s="48"/>
      <c r="L9" s="48"/>
      <c r="M9" s="48"/>
      <c r="N9" s="48"/>
      <c r="O9" s="48"/>
      <c r="P9" s="48"/>
      <c r="Q9" s="48"/>
      <c r="R9" s="48"/>
      <c r="S9" s="48"/>
      <c r="T9" s="48"/>
      <c r="U9" s="48"/>
      <c r="V9" s="48"/>
      <c r="W9" s="48"/>
    </row>
    <row r="10" spans="1:23" s="7" customFormat="1" ht="30" customHeight="1" x14ac:dyDescent="0.25">
      <c r="A10" s="34" t="s">
        <v>13</v>
      </c>
      <c r="B10" s="35" t="s">
        <v>52</v>
      </c>
      <c r="C10" s="36">
        <v>10</v>
      </c>
      <c r="D10" s="48"/>
      <c r="E10" s="48"/>
      <c r="F10" s="48"/>
      <c r="G10" s="48"/>
      <c r="H10" s="48"/>
      <c r="I10" s="48"/>
      <c r="J10" s="48"/>
      <c r="K10" s="48"/>
      <c r="L10" s="48"/>
      <c r="M10" s="48"/>
      <c r="N10" s="48"/>
      <c r="O10" s="48"/>
      <c r="P10" s="48"/>
      <c r="Q10" s="48"/>
      <c r="R10" s="48"/>
      <c r="S10" s="48"/>
      <c r="T10" s="48"/>
      <c r="U10" s="48"/>
      <c r="V10" s="48"/>
      <c r="W10" s="48"/>
    </row>
    <row r="11" spans="1:23" s="7" customFormat="1" ht="30" customHeight="1" x14ac:dyDescent="0.25">
      <c r="A11" s="34" t="s">
        <v>13</v>
      </c>
      <c r="B11" s="35" t="s">
        <v>53</v>
      </c>
      <c r="C11" s="36">
        <v>10</v>
      </c>
      <c r="D11" s="48"/>
      <c r="E11" s="48"/>
      <c r="F11" s="48"/>
      <c r="G11" s="48"/>
      <c r="H11" s="48"/>
      <c r="I11" s="48"/>
      <c r="J11" s="48"/>
      <c r="K11" s="48"/>
      <c r="L11" s="48"/>
      <c r="M11" s="48"/>
      <c r="N11" s="48"/>
      <c r="O11" s="48"/>
      <c r="P11" s="48"/>
      <c r="Q11" s="48"/>
      <c r="R11" s="48"/>
      <c r="S11" s="48"/>
      <c r="T11" s="48"/>
      <c r="U11" s="48"/>
      <c r="V11" s="48"/>
      <c r="W11" s="48"/>
    </row>
    <row r="12" spans="1:23" s="45" customFormat="1" ht="30" customHeight="1" x14ac:dyDescent="0.25">
      <c r="A12" s="54" t="s">
        <v>43</v>
      </c>
      <c r="B12" s="55"/>
      <c r="C12" s="44"/>
      <c r="D12" s="28"/>
      <c r="E12" s="28"/>
      <c r="F12" s="28"/>
      <c r="G12" s="28"/>
      <c r="H12" s="28"/>
      <c r="I12" s="28"/>
      <c r="J12" s="28"/>
      <c r="K12" s="28"/>
      <c r="L12" s="28"/>
      <c r="M12" s="28"/>
      <c r="N12" s="28"/>
      <c r="O12" s="28"/>
      <c r="P12" s="28"/>
      <c r="Q12" s="28"/>
      <c r="R12" s="28"/>
      <c r="S12" s="28"/>
      <c r="T12" s="28"/>
      <c r="U12" s="28"/>
      <c r="V12" s="28"/>
      <c r="W12" s="28"/>
    </row>
    <row r="13" spans="1:23" s="7" customFormat="1" ht="30" customHeight="1" x14ac:dyDescent="0.25">
      <c r="A13" s="34" t="s">
        <v>13</v>
      </c>
      <c r="B13" s="53" t="s">
        <v>49</v>
      </c>
      <c r="C13" s="36">
        <v>10</v>
      </c>
      <c r="D13" s="48"/>
      <c r="E13" s="48"/>
      <c r="F13" s="48"/>
      <c r="G13" s="48"/>
      <c r="H13" s="48"/>
      <c r="I13" s="48"/>
      <c r="J13" s="48"/>
      <c r="K13" s="48"/>
      <c r="L13" s="48"/>
      <c r="M13" s="48"/>
      <c r="N13" s="48"/>
      <c r="O13" s="48"/>
      <c r="P13" s="48"/>
      <c r="Q13" s="48"/>
      <c r="R13" s="48"/>
      <c r="S13" s="48"/>
      <c r="T13" s="48"/>
      <c r="U13" s="48"/>
      <c r="V13" s="48"/>
      <c r="W13" s="48"/>
    </row>
    <row r="14" spans="1:23" s="7" customFormat="1" ht="30" customHeight="1" x14ac:dyDescent="0.25">
      <c r="A14" s="34" t="s">
        <v>13</v>
      </c>
      <c r="B14" s="35" t="s">
        <v>50</v>
      </c>
      <c r="C14" s="36">
        <v>10</v>
      </c>
      <c r="D14" s="48"/>
      <c r="E14" s="48"/>
      <c r="F14" s="48"/>
      <c r="G14" s="48"/>
      <c r="H14" s="48"/>
      <c r="I14" s="48"/>
      <c r="J14" s="48"/>
      <c r="K14" s="48"/>
      <c r="L14" s="48"/>
      <c r="M14" s="48"/>
      <c r="N14" s="48"/>
      <c r="O14" s="48"/>
      <c r="P14" s="48"/>
      <c r="Q14" s="48"/>
      <c r="R14" s="48"/>
      <c r="S14" s="48"/>
      <c r="T14" s="48"/>
      <c r="U14" s="48"/>
      <c r="V14" s="48"/>
      <c r="W14" s="48"/>
    </row>
    <row r="15" spans="1:23" s="7" customFormat="1" ht="30" customHeight="1" x14ac:dyDescent="0.25">
      <c r="A15" s="34" t="s">
        <v>13</v>
      </c>
      <c r="B15" s="35" t="s">
        <v>51</v>
      </c>
      <c r="C15" s="36">
        <v>10</v>
      </c>
      <c r="D15" s="48"/>
      <c r="E15" s="48"/>
      <c r="F15" s="48"/>
      <c r="G15" s="48"/>
      <c r="H15" s="48"/>
      <c r="I15" s="48"/>
      <c r="J15" s="48"/>
      <c r="K15" s="48"/>
      <c r="L15" s="48"/>
      <c r="M15" s="48"/>
      <c r="N15" s="48"/>
      <c r="O15" s="48"/>
      <c r="P15" s="48"/>
      <c r="Q15" s="48"/>
      <c r="R15" s="48"/>
      <c r="S15" s="48"/>
      <c r="T15" s="48"/>
      <c r="U15" s="48"/>
      <c r="V15" s="48"/>
      <c r="W15" s="48"/>
    </row>
    <row r="16" spans="1:23" s="7" customFormat="1" ht="30" customHeight="1" x14ac:dyDescent="0.25">
      <c r="A16" s="34" t="s">
        <v>13</v>
      </c>
      <c r="B16" s="35" t="s">
        <v>52</v>
      </c>
      <c r="C16" s="36">
        <v>10</v>
      </c>
      <c r="D16" s="48"/>
      <c r="E16" s="48"/>
      <c r="F16" s="48"/>
      <c r="G16" s="48"/>
      <c r="H16" s="48"/>
      <c r="I16" s="48"/>
      <c r="J16" s="48"/>
      <c r="K16" s="48"/>
      <c r="L16" s="48"/>
      <c r="M16" s="48"/>
      <c r="N16" s="48"/>
      <c r="O16" s="48"/>
      <c r="P16" s="48"/>
      <c r="Q16" s="48"/>
      <c r="R16" s="48"/>
      <c r="S16" s="48"/>
      <c r="T16" s="48"/>
      <c r="U16" s="48"/>
      <c r="V16" s="48"/>
      <c r="W16" s="48"/>
    </row>
    <row r="17" spans="1:23" s="7" customFormat="1" ht="30" customHeight="1" x14ac:dyDescent="0.25">
      <c r="A17" s="34" t="s">
        <v>13</v>
      </c>
      <c r="B17" s="35" t="s">
        <v>53</v>
      </c>
      <c r="C17" s="36">
        <v>10</v>
      </c>
      <c r="D17" s="48"/>
      <c r="E17" s="48"/>
      <c r="F17" s="48"/>
      <c r="G17" s="48"/>
      <c r="H17" s="48"/>
      <c r="I17" s="48"/>
      <c r="J17" s="48"/>
      <c r="K17" s="48"/>
      <c r="L17" s="48"/>
      <c r="M17" s="48"/>
      <c r="N17" s="48"/>
      <c r="O17" s="48"/>
      <c r="P17" s="48"/>
      <c r="Q17" s="48"/>
      <c r="R17" s="48"/>
      <c r="S17" s="48"/>
      <c r="T17" s="48"/>
      <c r="U17" s="48"/>
      <c r="V17" s="48"/>
      <c r="W17" s="48"/>
    </row>
    <row r="18" spans="1:23" s="45" customFormat="1" ht="30" customHeight="1" x14ac:dyDescent="0.25">
      <c r="A18" s="41" t="s">
        <v>44</v>
      </c>
      <c r="B18" s="42"/>
      <c r="C18" s="50"/>
      <c r="D18" s="52"/>
      <c r="E18" s="28"/>
      <c r="F18" s="28"/>
      <c r="G18" s="28"/>
      <c r="H18" s="28"/>
      <c r="I18" s="28"/>
      <c r="J18" s="28"/>
      <c r="K18" s="28"/>
      <c r="L18" s="28"/>
      <c r="M18" s="28"/>
      <c r="N18" s="28"/>
      <c r="O18" s="28"/>
      <c r="P18" s="28"/>
      <c r="Q18" s="28"/>
      <c r="R18" s="28"/>
      <c r="S18" s="28"/>
      <c r="T18" s="28"/>
      <c r="U18" s="28"/>
      <c r="V18" s="28"/>
      <c r="W18" s="28"/>
    </row>
    <row r="19" spans="1:23" s="7" customFormat="1" ht="30" customHeight="1" x14ac:dyDescent="0.25">
      <c r="A19" s="34" t="s">
        <v>13</v>
      </c>
      <c r="B19" s="53" t="s">
        <v>49</v>
      </c>
      <c r="C19" s="36">
        <v>10</v>
      </c>
      <c r="D19" s="48"/>
      <c r="E19" s="48"/>
      <c r="F19" s="48"/>
      <c r="G19" s="48"/>
      <c r="H19" s="48"/>
      <c r="I19" s="48"/>
      <c r="J19" s="48"/>
      <c r="K19" s="48"/>
      <c r="L19" s="48"/>
      <c r="M19" s="48"/>
      <c r="N19" s="48"/>
      <c r="O19" s="48"/>
      <c r="P19" s="48"/>
      <c r="Q19" s="48"/>
      <c r="R19" s="48"/>
      <c r="S19" s="48"/>
      <c r="T19" s="48"/>
      <c r="U19" s="48"/>
      <c r="V19" s="48"/>
      <c r="W19" s="48"/>
    </row>
    <row r="20" spans="1:23" s="7" customFormat="1" ht="30" customHeight="1" x14ac:dyDescent="0.25">
      <c r="A20" s="34" t="s">
        <v>13</v>
      </c>
      <c r="B20" s="35" t="s">
        <v>50</v>
      </c>
      <c r="C20" s="36">
        <v>10</v>
      </c>
      <c r="D20" s="48"/>
      <c r="E20" s="48"/>
      <c r="F20" s="48"/>
      <c r="G20" s="48"/>
      <c r="H20" s="48"/>
      <c r="I20" s="48"/>
      <c r="J20" s="48"/>
      <c r="K20" s="48"/>
      <c r="L20" s="48"/>
      <c r="M20" s="48"/>
      <c r="N20" s="48"/>
      <c r="O20" s="48"/>
      <c r="P20" s="48"/>
      <c r="Q20" s="48"/>
      <c r="R20" s="48"/>
      <c r="S20" s="48"/>
      <c r="T20" s="48"/>
      <c r="U20" s="48"/>
      <c r="V20" s="48"/>
      <c r="W20" s="48"/>
    </row>
    <row r="21" spans="1:23" s="7" customFormat="1" ht="30" customHeight="1" x14ac:dyDescent="0.25">
      <c r="A21" s="34" t="s">
        <v>13</v>
      </c>
      <c r="B21" s="35" t="s">
        <v>51</v>
      </c>
      <c r="C21" s="36">
        <v>10</v>
      </c>
      <c r="D21" s="48"/>
      <c r="E21" s="48"/>
      <c r="F21" s="48"/>
      <c r="G21" s="48"/>
      <c r="H21" s="48"/>
      <c r="I21" s="48"/>
      <c r="J21" s="48"/>
      <c r="K21" s="48"/>
      <c r="L21" s="48"/>
      <c r="M21" s="48"/>
      <c r="N21" s="48"/>
      <c r="O21" s="48"/>
      <c r="P21" s="48"/>
      <c r="Q21" s="48"/>
      <c r="R21" s="48"/>
      <c r="S21" s="48"/>
      <c r="T21" s="48"/>
      <c r="U21" s="48"/>
      <c r="V21" s="48"/>
      <c r="W21" s="48"/>
    </row>
    <row r="22" spans="1:23" s="7" customFormat="1" ht="30" customHeight="1" x14ac:dyDescent="0.25">
      <c r="A22" s="34" t="s">
        <v>13</v>
      </c>
      <c r="B22" s="35" t="s">
        <v>52</v>
      </c>
      <c r="C22" s="36">
        <v>10</v>
      </c>
      <c r="D22" s="48"/>
      <c r="E22" s="48"/>
      <c r="F22" s="48"/>
      <c r="G22" s="48"/>
      <c r="H22" s="48"/>
      <c r="I22" s="48"/>
      <c r="J22" s="48"/>
      <c r="K22" s="48"/>
      <c r="L22" s="48"/>
      <c r="M22" s="48"/>
      <c r="N22" s="48"/>
      <c r="O22" s="48"/>
      <c r="P22" s="48"/>
      <c r="Q22" s="48"/>
      <c r="R22" s="48"/>
      <c r="S22" s="48"/>
      <c r="T22" s="48"/>
      <c r="U22" s="48"/>
      <c r="V22" s="48"/>
      <c r="W22" s="48"/>
    </row>
    <row r="23" spans="1:23" s="7" customFormat="1" ht="30" customHeight="1" x14ac:dyDescent="0.25">
      <c r="A23" s="34" t="s">
        <v>13</v>
      </c>
      <c r="B23" s="35" t="s">
        <v>53</v>
      </c>
      <c r="C23" s="36">
        <v>10</v>
      </c>
      <c r="D23" s="48"/>
      <c r="E23" s="48"/>
      <c r="F23" s="48"/>
      <c r="G23" s="48"/>
      <c r="H23" s="48"/>
      <c r="I23" s="48"/>
      <c r="J23" s="48"/>
      <c r="K23" s="48"/>
      <c r="L23" s="48"/>
      <c r="M23" s="48"/>
      <c r="N23" s="48"/>
      <c r="O23" s="48"/>
      <c r="P23" s="48"/>
      <c r="Q23" s="48"/>
      <c r="R23" s="48"/>
      <c r="S23" s="48"/>
      <c r="T23" s="48"/>
      <c r="U23" s="48"/>
      <c r="V23" s="48"/>
      <c r="W23" s="48"/>
    </row>
    <row r="24" spans="1:23" s="45" customFormat="1" ht="30" customHeight="1" x14ac:dyDescent="0.25">
      <c r="A24" s="41" t="s">
        <v>45</v>
      </c>
      <c r="B24" s="42"/>
      <c r="C24" s="50"/>
      <c r="D24" s="52"/>
      <c r="E24" s="28"/>
      <c r="F24" s="28"/>
      <c r="G24" s="28"/>
      <c r="H24" s="28"/>
      <c r="I24" s="28"/>
      <c r="J24" s="28"/>
      <c r="K24" s="28"/>
      <c r="L24" s="28"/>
      <c r="M24" s="28"/>
      <c r="N24" s="28"/>
      <c r="O24" s="28"/>
      <c r="P24" s="28"/>
      <c r="Q24" s="28"/>
      <c r="R24" s="28"/>
      <c r="S24" s="28"/>
      <c r="T24" s="28"/>
      <c r="U24" s="28"/>
      <c r="V24" s="28"/>
      <c r="W24" s="28"/>
    </row>
    <row r="25" spans="1:23" s="7" customFormat="1" ht="30" customHeight="1" x14ac:dyDescent="0.25">
      <c r="A25" s="34" t="s">
        <v>13</v>
      </c>
      <c r="B25" s="53" t="s">
        <v>49</v>
      </c>
      <c r="C25" s="36">
        <v>10</v>
      </c>
      <c r="D25" s="48"/>
      <c r="E25" s="48"/>
      <c r="F25" s="48"/>
      <c r="G25" s="48"/>
      <c r="H25" s="48"/>
      <c r="I25" s="48"/>
      <c r="J25" s="48"/>
      <c r="K25" s="48"/>
      <c r="L25" s="48"/>
      <c r="M25" s="48"/>
      <c r="N25" s="48"/>
      <c r="O25" s="48"/>
      <c r="P25" s="48"/>
      <c r="Q25" s="48"/>
      <c r="R25" s="48"/>
      <c r="S25" s="48"/>
      <c r="T25" s="48"/>
      <c r="U25" s="48"/>
      <c r="V25" s="48"/>
      <c r="W25" s="48"/>
    </row>
    <row r="26" spans="1:23" s="7" customFormat="1" ht="30" customHeight="1" x14ac:dyDescent="0.25">
      <c r="A26" s="34" t="s">
        <v>13</v>
      </c>
      <c r="B26" s="35" t="s">
        <v>50</v>
      </c>
      <c r="C26" s="36">
        <v>10</v>
      </c>
      <c r="D26" s="48"/>
      <c r="E26" s="48"/>
      <c r="F26" s="48"/>
      <c r="G26" s="48"/>
      <c r="H26" s="48"/>
      <c r="I26" s="48"/>
      <c r="J26" s="48"/>
      <c r="K26" s="48"/>
      <c r="L26" s="48"/>
      <c r="M26" s="48"/>
      <c r="N26" s="48"/>
      <c r="O26" s="48"/>
      <c r="P26" s="48"/>
      <c r="Q26" s="48"/>
      <c r="R26" s="48"/>
      <c r="S26" s="48"/>
      <c r="T26" s="48"/>
      <c r="U26" s="48"/>
      <c r="V26" s="48"/>
      <c r="W26" s="48"/>
    </row>
    <row r="27" spans="1:23" s="7" customFormat="1" ht="30" customHeight="1" x14ac:dyDescent="0.25">
      <c r="A27" s="34" t="s">
        <v>13</v>
      </c>
      <c r="B27" s="35" t="s">
        <v>51</v>
      </c>
      <c r="C27" s="36">
        <v>10</v>
      </c>
      <c r="D27" s="48"/>
      <c r="E27" s="48"/>
      <c r="F27" s="48"/>
      <c r="G27" s="48"/>
      <c r="H27" s="48"/>
      <c r="I27" s="48"/>
      <c r="J27" s="48"/>
      <c r="K27" s="48"/>
      <c r="L27" s="48"/>
      <c r="M27" s="48"/>
      <c r="N27" s="48"/>
      <c r="O27" s="48"/>
      <c r="P27" s="48"/>
      <c r="Q27" s="48"/>
      <c r="R27" s="48"/>
      <c r="S27" s="48"/>
      <c r="T27" s="48"/>
      <c r="U27" s="48"/>
      <c r="V27" s="48"/>
      <c r="W27" s="48"/>
    </row>
    <row r="28" spans="1:23" s="7" customFormat="1" ht="30" customHeight="1" x14ac:dyDescent="0.25">
      <c r="A28" s="34" t="s">
        <v>13</v>
      </c>
      <c r="B28" s="35" t="s">
        <v>52</v>
      </c>
      <c r="C28" s="36">
        <v>10</v>
      </c>
      <c r="D28" s="48"/>
      <c r="E28" s="48"/>
      <c r="F28" s="48"/>
      <c r="G28" s="48"/>
      <c r="H28" s="48"/>
      <c r="I28" s="48"/>
      <c r="J28" s="48"/>
      <c r="K28" s="48"/>
      <c r="L28" s="48"/>
      <c r="M28" s="48"/>
      <c r="N28" s="48"/>
      <c r="O28" s="48"/>
      <c r="P28" s="48"/>
      <c r="Q28" s="48"/>
      <c r="R28" s="48"/>
      <c r="S28" s="48"/>
      <c r="T28" s="48"/>
      <c r="U28" s="48"/>
      <c r="V28" s="48"/>
      <c r="W28" s="48"/>
    </row>
    <row r="29" spans="1:23" s="7" customFormat="1" ht="30" customHeight="1" x14ac:dyDescent="0.25">
      <c r="A29" s="34" t="s">
        <v>13</v>
      </c>
      <c r="B29" s="35" t="s">
        <v>53</v>
      </c>
      <c r="C29" s="36">
        <v>10</v>
      </c>
      <c r="D29" s="48"/>
      <c r="E29" s="48"/>
      <c r="F29" s="48"/>
      <c r="G29" s="48"/>
      <c r="H29" s="48"/>
      <c r="I29" s="48"/>
      <c r="J29" s="48"/>
      <c r="K29" s="48"/>
      <c r="L29" s="48"/>
      <c r="M29" s="48"/>
      <c r="N29" s="48"/>
      <c r="O29" s="48"/>
      <c r="P29" s="48"/>
      <c r="Q29" s="48"/>
      <c r="R29" s="48"/>
      <c r="S29" s="48"/>
      <c r="T29" s="48"/>
      <c r="U29" s="48"/>
      <c r="V29" s="48"/>
      <c r="W29" s="48"/>
    </row>
    <row r="30" spans="1:23" s="45" customFormat="1" ht="30" customHeight="1" x14ac:dyDescent="0.25">
      <c r="A30" s="41" t="s">
        <v>46</v>
      </c>
      <c r="B30" s="42"/>
      <c r="C30" s="50"/>
      <c r="D30" s="52"/>
      <c r="E30" s="28"/>
      <c r="F30" s="28"/>
      <c r="G30" s="28"/>
      <c r="H30" s="28"/>
      <c r="I30" s="28"/>
      <c r="J30" s="28"/>
      <c r="K30" s="28"/>
      <c r="L30" s="28"/>
      <c r="M30" s="28"/>
      <c r="N30" s="28"/>
      <c r="O30" s="28"/>
      <c r="P30" s="28"/>
      <c r="Q30" s="28"/>
      <c r="R30" s="28"/>
      <c r="S30" s="28"/>
      <c r="T30" s="28"/>
      <c r="U30" s="28"/>
      <c r="V30" s="28"/>
      <c r="W30" s="28"/>
    </row>
    <row r="31" spans="1:23" s="7" customFormat="1" ht="30" customHeight="1" x14ac:dyDescent="0.25">
      <c r="A31" s="34" t="s">
        <v>13</v>
      </c>
      <c r="B31" s="53" t="s">
        <v>49</v>
      </c>
      <c r="C31" s="36">
        <v>10</v>
      </c>
      <c r="D31" s="48"/>
      <c r="E31" s="48"/>
      <c r="F31" s="48"/>
      <c r="G31" s="48"/>
      <c r="H31" s="48"/>
      <c r="I31" s="48"/>
      <c r="J31" s="48"/>
      <c r="K31" s="48"/>
      <c r="L31" s="48"/>
      <c r="M31" s="48"/>
      <c r="N31" s="48"/>
      <c r="O31" s="48"/>
      <c r="P31" s="48"/>
      <c r="Q31" s="48"/>
      <c r="R31" s="48"/>
      <c r="S31" s="48"/>
      <c r="T31" s="48"/>
      <c r="U31" s="48"/>
      <c r="V31" s="48"/>
      <c r="W31" s="48"/>
    </row>
    <row r="32" spans="1:23" s="7" customFormat="1" ht="30" customHeight="1" x14ac:dyDescent="0.25">
      <c r="A32" s="34" t="s">
        <v>13</v>
      </c>
      <c r="B32" s="35" t="s">
        <v>50</v>
      </c>
      <c r="C32" s="36">
        <v>10</v>
      </c>
      <c r="D32" s="48"/>
      <c r="E32" s="48"/>
      <c r="F32" s="48"/>
      <c r="G32" s="48"/>
      <c r="H32" s="48"/>
      <c r="I32" s="48"/>
      <c r="J32" s="48"/>
      <c r="K32" s="48"/>
      <c r="L32" s="48"/>
      <c r="M32" s="48"/>
      <c r="N32" s="48"/>
      <c r="O32" s="48"/>
      <c r="P32" s="48"/>
      <c r="Q32" s="48"/>
      <c r="R32" s="48"/>
      <c r="S32" s="48"/>
      <c r="T32" s="48"/>
      <c r="U32" s="48"/>
      <c r="V32" s="48"/>
      <c r="W32" s="48"/>
    </row>
    <row r="33" spans="1:23" s="7" customFormat="1" ht="30" customHeight="1" x14ac:dyDescent="0.25">
      <c r="A33" s="34" t="s">
        <v>13</v>
      </c>
      <c r="B33" s="35" t="s">
        <v>51</v>
      </c>
      <c r="C33" s="36">
        <v>10</v>
      </c>
      <c r="D33" s="48"/>
      <c r="E33" s="48"/>
      <c r="F33" s="48"/>
      <c r="G33" s="48"/>
      <c r="H33" s="48"/>
      <c r="I33" s="48"/>
      <c r="J33" s="48"/>
      <c r="K33" s="48"/>
      <c r="L33" s="48"/>
      <c r="M33" s="48"/>
      <c r="N33" s="48"/>
      <c r="O33" s="48"/>
      <c r="P33" s="48"/>
      <c r="Q33" s="48"/>
      <c r="R33" s="48"/>
      <c r="S33" s="48"/>
      <c r="T33" s="48"/>
      <c r="U33" s="48"/>
      <c r="V33" s="48"/>
      <c r="W33" s="48"/>
    </row>
    <row r="34" spans="1:23" s="7" customFormat="1" ht="30" customHeight="1" x14ac:dyDescent="0.25">
      <c r="A34" s="34" t="s">
        <v>13</v>
      </c>
      <c r="B34" s="35" t="s">
        <v>52</v>
      </c>
      <c r="C34" s="36">
        <v>10</v>
      </c>
      <c r="D34" s="48"/>
      <c r="E34" s="48"/>
      <c r="F34" s="48"/>
      <c r="G34" s="48"/>
      <c r="H34" s="48"/>
      <c r="I34" s="48"/>
      <c r="J34" s="48"/>
      <c r="K34" s="48"/>
      <c r="L34" s="48"/>
      <c r="M34" s="48"/>
      <c r="N34" s="48"/>
      <c r="O34" s="48"/>
      <c r="P34" s="48"/>
      <c r="Q34" s="48"/>
      <c r="R34" s="48"/>
      <c r="S34" s="48"/>
      <c r="T34" s="48"/>
      <c r="U34" s="48"/>
      <c r="V34" s="48"/>
      <c r="W34" s="48"/>
    </row>
    <row r="35" spans="1:23" s="7" customFormat="1" ht="30" customHeight="1" x14ac:dyDescent="0.25">
      <c r="A35" s="34" t="s">
        <v>13</v>
      </c>
      <c r="B35" s="35" t="s">
        <v>53</v>
      </c>
      <c r="C35" s="36">
        <v>10</v>
      </c>
      <c r="D35" s="48"/>
      <c r="E35" s="48"/>
      <c r="F35" s="48"/>
      <c r="G35" s="48"/>
      <c r="H35" s="48"/>
      <c r="I35" s="48"/>
      <c r="J35" s="48"/>
      <c r="K35" s="48"/>
      <c r="L35" s="48"/>
      <c r="M35" s="48"/>
      <c r="N35" s="48"/>
      <c r="O35" s="48"/>
      <c r="P35" s="48"/>
      <c r="Q35" s="48"/>
      <c r="R35" s="48"/>
      <c r="S35" s="48"/>
      <c r="T35" s="48"/>
      <c r="U35" s="48"/>
      <c r="V35" s="48"/>
      <c r="W35" s="48"/>
    </row>
    <row r="36" spans="1:23" x14ac:dyDescent="0.25">
      <c r="A36" s="8" t="s">
        <v>14</v>
      </c>
      <c r="B36" s="8"/>
      <c r="C36" s="9">
        <f>SUM(C6:C35)/5</f>
        <v>50</v>
      </c>
      <c r="D36" s="9">
        <f t="shared" ref="D36:W36" si="0">SUM(D6:D35)/5</f>
        <v>0</v>
      </c>
      <c r="E36" s="9">
        <f t="shared" si="0"/>
        <v>0</v>
      </c>
      <c r="F36" s="9">
        <f t="shared" si="0"/>
        <v>0</v>
      </c>
      <c r="G36" s="9">
        <f t="shared" si="0"/>
        <v>0</v>
      </c>
      <c r="H36" s="9">
        <f t="shared" si="0"/>
        <v>0</v>
      </c>
      <c r="I36" s="9">
        <f t="shared" si="0"/>
        <v>0</v>
      </c>
      <c r="J36" s="9">
        <f t="shared" si="0"/>
        <v>0</v>
      </c>
      <c r="K36" s="9">
        <f t="shared" si="0"/>
        <v>0</v>
      </c>
      <c r="L36" s="9">
        <f t="shared" si="0"/>
        <v>0</v>
      </c>
      <c r="M36" s="9">
        <f t="shared" si="0"/>
        <v>0</v>
      </c>
      <c r="N36" s="9">
        <f t="shared" si="0"/>
        <v>0</v>
      </c>
      <c r="O36" s="9">
        <f t="shared" si="0"/>
        <v>0</v>
      </c>
      <c r="P36" s="9">
        <f t="shared" si="0"/>
        <v>0</v>
      </c>
      <c r="Q36" s="9">
        <f t="shared" si="0"/>
        <v>0</v>
      </c>
      <c r="R36" s="9">
        <f t="shared" si="0"/>
        <v>0</v>
      </c>
      <c r="S36" s="9">
        <f t="shared" si="0"/>
        <v>0</v>
      </c>
      <c r="T36" s="9">
        <f t="shared" si="0"/>
        <v>0</v>
      </c>
      <c r="U36" s="9">
        <f t="shared" si="0"/>
        <v>0</v>
      </c>
      <c r="V36" s="9">
        <f t="shared" si="0"/>
        <v>0</v>
      </c>
      <c r="W36" s="9">
        <f t="shared" si="0"/>
        <v>0</v>
      </c>
    </row>
    <row r="38" spans="1:23" x14ac:dyDescent="0.25">
      <c r="A38" t="s">
        <v>15</v>
      </c>
      <c r="B38" t="s">
        <v>16</v>
      </c>
    </row>
    <row r="39" spans="1:23" x14ac:dyDescent="0.25">
      <c r="B39" t="s">
        <v>17</v>
      </c>
    </row>
  </sheetData>
  <sheetProtection algorithmName="SHA-512" hashValue="OUsPx8t+T87TmNJLW7jvOMaD+psBJZ3/k3SdhfF3+sCDJTb5VXtGsZ7l0VApJYisyA9hws7y6EiP/S8CYblC3g==" saltValue="5yxlSPZ0934w6a5q//Hvcw==" spinCount="100000" sheet="1" objects="1" scenarios="1" selectLockedCells="1"/>
  <mergeCells count="20">
    <mergeCell ref="O2:O5"/>
    <mergeCell ref="V2:V5"/>
    <mergeCell ref="W2:W5"/>
    <mergeCell ref="P2:P5"/>
    <mergeCell ref="Q2:Q5"/>
    <mergeCell ref="R2:R5"/>
    <mergeCell ref="S2:S5"/>
    <mergeCell ref="T2:T5"/>
    <mergeCell ref="U2:U5"/>
    <mergeCell ref="M2:M5"/>
    <mergeCell ref="N2:N5"/>
    <mergeCell ref="D2:D5"/>
    <mergeCell ref="E2:E5"/>
    <mergeCell ref="F2:F5"/>
    <mergeCell ref="G2:G5"/>
    <mergeCell ref="H2:H5"/>
    <mergeCell ref="I2:I5"/>
    <mergeCell ref="J2:J5"/>
    <mergeCell ref="K2:K5"/>
    <mergeCell ref="L2:L5"/>
  </mergeCells>
  <conditionalFormatting sqref="D6">
    <cfRule type="expression" dxfId="15" priority="186">
      <formula>D6&gt;$C6</formula>
    </cfRule>
  </conditionalFormatting>
  <conditionalFormatting sqref="E6:W6">
    <cfRule type="expression" dxfId="14" priority="185">
      <formula>E6&gt;$C6</formula>
    </cfRule>
  </conditionalFormatting>
  <conditionalFormatting sqref="D12">
    <cfRule type="expression" dxfId="13" priority="184">
      <formula>D12&gt;$C12</formula>
    </cfRule>
  </conditionalFormatting>
  <conditionalFormatting sqref="E12:W12">
    <cfRule type="expression" dxfId="12" priority="183">
      <formula>E12&gt;$C12</formula>
    </cfRule>
  </conditionalFormatting>
  <conditionalFormatting sqref="E18:W18">
    <cfRule type="expression" dxfId="11" priority="181">
      <formula>E18&gt;$C18</formula>
    </cfRule>
  </conditionalFormatting>
  <conditionalFormatting sqref="E24:W24">
    <cfRule type="expression" dxfId="10" priority="179">
      <formula>E24&gt;$C24</formula>
    </cfRule>
  </conditionalFormatting>
  <conditionalFormatting sqref="E30:W30">
    <cfRule type="expression" dxfId="9" priority="177">
      <formula>E30&gt;$C30</formula>
    </cfRule>
  </conditionalFormatting>
  <conditionalFormatting sqref="D18 D24 D30:D35 D31:W35">
    <cfRule type="expression" dxfId="8" priority="6">
      <formula>D18&gt;$C18</formula>
    </cfRule>
  </conditionalFormatting>
  <conditionalFormatting sqref="D7:W11">
    <cfRule type="expression" dxfId="5" priority="4">
      <formula>D7&gt;$C7</formula>
    </cfRule>
  </conditionalFormatting>
  <conditionalFormatting sqref="D13:W17">
    <cfRule type="expression" dxfId="4" priority="3">
      <formula>D13&gt;$C13</formula>
    </cfRule>
  </conditionalFormatting>
  <conditionalFormatting sqref="D19:W23">
    <cfRule type="expression" dxfId="3" priority="2">
      <formula>D19&gt;$C19</formula>
    </cfRule>
  </conditionalFormatting>
  <conditionalFormatting sqref="D25:W29">
    <cfRule type="expression" dxfId="2" priority="1">
      <formula>D25&gt;$C25</formula>
    </cfRule>
  </conditionalFormatting>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J30"/>
  <sheetViews>
    <sheetView tabSelected="1" workbookViewId="0">
      <selection activeCell="J15" sqref="J15"/>
    </sheetView>
  </sheetViews>
  <sheetFormatPr defaultRowHeight="15" x14ac:dyDescent="0.25"/>
  <cols>
    <col min="1" max="1" width="4.140625" customWidth="1"/>
    <col min="2" max="2" width="14.7109375" customWidth="1"/>
    <col min="3" max="3" width="13.7109375" customWidth="1"/>
    <col min="4" max="10" width="13.5703125" style="1" customWidth="1"/>
  </cols>
  <sheetData>
    <row r="1" spans="1:10" ht="26.25" x14ac:dyDescent="0.4">
      <c r="A1" s="13" t="s">
        <v>18</v>
      </c>
    </row>
    <row r="2" spans="1:10" ht="21" x14ac:dyDescent="0.35">
      <c r="A2" s="14" t="s">
        <v>19</v>
      </c>
    </row>
    <row r="4" spans="1:10" ht="18.75" x14ac:dyDescent="0.3">
      <c r="A4" s="2" t="str">
        <f>Learners!A1</f>
        <v>5N0737 Microbiology</v>
      </c>
    </row>
    <row r="6" spans="1:10" x14ac:dyDescent="0.25">
      <c r="A6" s="16" t="s">
        <v>7</v>
      </c>
      <c r="B6" s="16" t="s">
        <v>9</v>
      </c>
      <c r="C6" s="16" t="s">
        <v>8</v>
      </c>
      <c r="D6" s="17" t="s">
        <v>20</v>
      </c>
      <c r="E6" s="17" t="s">
        <v>21</v>
      </c>
      <c r="F6" s="17" t="s">
        <v>23</v>
      </c>
      <c r="G6" s="17" t="s">
        <v>22</v>
      </c>
      <c r="H6" s="17" t="s">
        <v>24</v>
      </c>
      <c r="I6" s="17" t="s">
        <v>25</v>
      </c>
      <c r="J6" s="17" t="s">
        <v>26</v>
      </c>
    </row>
    <row r="7" spans="1:10" ht="23.25" customHeight="1" x14ac:dyDescent="0.25">
      <c r="A7" s="20">
        <v>1</v>
      </c>
      <c r="B7" s="21" t="str">
        <f>IF(Learners!C11="","",Learners!C11)</f>
        <v/>
      </c>
      <c r="C7" s="21" t="str">
        <f>IF(Learners!B11="","",Learners!B11)</f>
        <v/>
      </c>
      <c r="D7" s="20" t="str">
        <f>IF(Learners!D$11="","",Learners!D$11)</f>
        <v/>
      </c>
      <c r="E7" s="20">
        <f>Exam!$D$20</f>
        <v>0</v>
      </c>
      <c r="F7" s="20">
        <f>'Skills Demo'!$D$31</f>
        <v>0</v>
      </c>
      <c r="G7" s="20">
        <f>'Learner Record'!$D$36</f>
        <v>0</v>
      </c>
      <c r="H7" s="20" t="str">
        <f t="shared" ref="H7:H26" si="0">IF(B7="","",SUM(E7:G7))</f>
        <v/>
      </c>
      <c r="I7" s="20" t="str">
        <f>IF(H7="","",IF(H7&gt;79,"D",IF(H7&gt;64,"M", IF(H7&gt;49,"P",IF(H7&lt;50,"U")))))</f>
        <v/>
      </c>
      <c r="J7" s="22"/>
    </row>
    <row r="8" spans="1:10" ht="23.25" customHeight="1" x14ac:dyDescent="0.25">
      <c r="A8" s="23">
        <v>2</v>
      </c>
      <c r="B8" s="24" t="str">
        <f>IF(Learners!C12="","",Learners!C12)</f>
        <v/>
      </c>
      <c r="C8" s="24" t="str">
        <f>IF(Learners!B12="","",Learners!B12)</f>
        <v/>
      </c>
      <c r="D8" s="23" t="str">
        <f>IF(Learners!D12="","",Learners!D12)</f>
        <v/>
      </c>
      <c r="E8" s="23">
        <f>Exam!$E$20</f>
        <v>0</v>
      </c>
      <c r="F8" s="23">
        <f>'Skills Demo'!$E$31</f>
        <v>0</v>
      </c>
      <c r="G8" s="23">
        <f>'Learner Record'!$E$36</f>
        <v>0</v>
      </c>
      <c r="H8" s="23" t="str">
        <f t="shared" si="0"/>
        <v/>
      </c>
      <c r="I8" s="19" t="str">
        <f t="shared" ref="I8:I26" si="1">IF(H8="","",IF(H8&gt;79,"D",IF(H8&gt;64,"M", IF(H8&gt;49,"P",IF(H8&lt;50,"U")))))</f>
        <v/>
      </c>
      <c r="J8" s="25"/>
    </row>
    <row r="9" spans="1:10" ht="23.25" customHeight="1" x14ac:dyDescent="0.25">
      <c r="A9" s="20">
        <v>3</v>
      </c>
      <c r="B9" s="21" t="str">
        <f>IF(Learners!C13="","",Learners!C13)</f>
        <v/>
      </c>
      <c r="C9" s="21" t="str">
        <f>IF(Learners!B13="","",Learners!B13)</f>
        <v/>
      </c>
      <c r="D9" s="20" t="str">
        <f>IF(Learners!D13="","",Learners!D13)</f>
        <v/>
      </c>
      <c r="E9" s="20">
        <f>Exam!$F$20</f>
        <v>0</v>
      </c>
      <c r="F9" s="20">
        <f>'Skills Demo'!$F$31</f>
        <v>0</v>
      </c>
      <c r="G9" s="20">
        <f>'Learner Record'!$F$36</f>
        <v>0</v>
      </c>
      <c r="H9" s="20" t="str">
        <f t="shared" si="0"/>
        <v/>
      </c>
      <c r="I9" s="20" t="str">
        <f t="shared" si="1"/>
        <v/>
      </c>
      <c r="J9" s="22"/>
    </row>
    <row r="10" spans="1:10" ht="23.25" customHeight="1" x14ac:dyDescent="0.25">
      <c r="A10" s="23">
        <v>4</v>
      </c>
      <c r="B10" s="24" t="str">
        <f>IF(Learners!C14="","",Learners!C14)</f>
        <v/>
      </c>
      <c r="C10" s="24" t="str">
        <f>IF(Learners!B14="","",Learners!B14)</f>
        <v/>
      </c>
      <c r="D10" s="23" t="str">
        <f>IF(Learners!D14="","",Learners!D14)</f>
        <v/>
      </c>
      <c r="E10" s="23">
        <f>Exam!$G$20</f>
        <v>0</v>
      </c>
      <c r="F10" s="23">
        <f>'Skills Demo'!$G$31</f>
        <v>0</v>
      </c>
      <c r="G10" s="23">
        <f>'Learner Record'!$G$36</f>
        <v>0</v>
      </c>
      <c r="H10" s="23" t="str">
        <f t="shared" si="0"/>
        <v/>
      </c>
      <c r="I10" s="19" t="str">
        <f t="shared" si="1"/>
        <v/>
      </c>
      <c r="J10" s="25"/>
    </row>
    <row r="11" spans="1:10" ht="23.25" customHeight="1" x14ac:dyDescent="0.25">
      <c r="A11" s="20">
        <v>5</v>
      </c>
      <c r="B11" s="21" t="str">
        <f>IF(Learners!C15="","",Learners!C15)</f>
        <v/>
      </c>
      <c r="C11" s="21" t="str">
        <f>IF(Learners!B15="","",Learners!B15)</f>
        <v/>
      </c>
      <c r="D11" s="20" t="str">
        <f>IF(Learners!D15="","",Learners!D15)</f>
        <v/>
      </c>
      <c r="E11" s="20">
        <f>Exam!$H$20</f>
        <v>0</v>
      </c>
      <c r="F11" s="20">
        <f>'Skills Demo'!$H$31</f>
        <v>0</v>
      </c>
      <c r="G11" s="20">
        <f>'Learner Record'!$H$36</f>
        <v>0</v>
      </c>
      <c r="H11" s="20" t="str">
        <f t="shared" si="0"/>
        <v/>
      </c>
      <c r="I11" s="20" t="str">
        <f t="shared" si="1"/>
        <v/>
      </c>
      <c r="J11" s="22"/>
    </row>
    <row r="12" spans="1:10" ht="23.25" customHeight="1" x14ac:dyDescent="0.25">
      <c r="A12" s="23">
        <v>6</v>
      </c>
      <c r="B12" s="24" t="str">
        <f>IF(Learners!C16="","",Learners!C16)</f>
        <v/>
      </c>
      <c r="C12" s="24" t="str">
        <f>IF(Learners!B16="","",Learners!B16)</f>
        <v/>
      </c>
      <c r="D12" s="23" t="str">
        <f>IF(Learners!D16="","",Learners!D16)</f>
        <v/>
      </c>
      <c r="E12" s="23">
        <f>Exam!$I$20</f>
        <v>0</v>
      </c>
      <c r="F12" s="23">
        <f>'Skills Demo'!$I$31</f>
        <v>0</v>
      </c>
      <c r="G12" s="23">
        <f>'Learner Record'!$I$36</f>
        <v>0</v>
      </c>
      <c r="H12" s="23" t="str">
        <f t="shared" si="0"/>
        <v/>
      </c>
      <c r="I12" s="19" t="str">
        <f t="shared" si="1"/>
        <v/>
      </c>
      <c r="J12" s="25"/>
    </row>
    <row r="13" spans="1:10" ht="23.25" customHeight="1" x14ac:dyDescent="0.25">
      <c r="A13" s="20">
        <v>7</v>
      </c>
      <c r="B13" s="21" t="str">
        <f>IF(Learners!C17="","",Learners!C17)</f>
        <v/>
      </c>
      <c r="C13" s="21" t="str">
        <f>IF(Learners!B17="","",Learners!B17)</f>
        <v/>
      </c>
      <c r="D13" s="20" t="str">
        <f>IF(Learners!D17="","",Learners!D17)</f>
        <v/>
      </c>
      <c r="E13" s="20">
        <f>Exam!$J$20</f>
        <v>0</v>
      </c>
      <c r="F13" s="20">
        <f>'Skills Demo'!$J$31</f>
        <v>0</v>
      </c>
      <c r="G13" s="20">
        <f>'Learner Record'!$J$36</f>
        <v>0</v>
      </c>
      <c r="H13" s="20" t="str">
        <f t="shared" si="0"/>
        <v/>
      </c>
      <c r="I13" s="20" t="str">
        <f t="shared" si="1"/>
        <v/>
      </c>
      <c r="J13" s="22"/>
    </row>
    <row r="14" spans="1:10" ht="23.25" customHeight="1" x14ac:dyDescent="0.25">
      <c r="A14" s="23">
        <v>8</v>
      </c>
      <c r="B14" s="24" t="str">
        <f>IF(Learners!C18="","",Learners!C18)</f>
        <v/>
      </c>
      <c r="C14" s="24" t="str">
        <f>IF(Learners!B18="","",Learners!B18)</f>
        <v/>
      </c>
      <c r="D14" s="23" t="str">
        <f>IF(Learners!D18="","",Learners!D18)</f>
        <v/>
      </c>
      <c r="E14" s="23">
        <f>Exam!$K$20</f>
        <v>0</v>
      </c>
      <c r="F14" s="23">
        <f>'Skills Demo'!$K$31</f>
        <v>0</v>
      </c>
      <c r="G14" s="23">
        <f>'Learner Record'!$K$36</f>
        <v>0</v>
      </c>
      <c r="H14" s="23" t="str">
        <f t="shared" si="0"/>
        <v/>
      </c>
      <c r="I14" s="19" t="str">
        <f t="shared" si="1"/>
        <v/>
      </c>
      <c r="J14" s="25"/>
    </row>
    <row r="15" spans="1:10" ht="23.25" customHeight="1" x14ac:dyDescent="0.25">
      <c r="A15" s="20">
        <v>9</v>
      </c>
      <c r="B15" s="21" t="str">
        <f>IF(Learners!C19="","",Learners!C19)</f>
        <v/>
      </c>
      <c r="C15" s="21" t="str">
        <f>IF(Learners!B19="","",Learners!B19)</f>
        <v/>
      </c>
      <c r="D15" s="20" t="str">
        <f>IF(Learners!D19="","",Learners!D19)</f>
        <v/>
      </c>
      <c r="E15" s="20">
        <f>Exam!$L$20</f>
        <v>0</v>
      </c>
      <c r="F15" s="20">
        <f>'Skills Demo'!$L$31</f>
        <v>0</v>
      </c>
      <c r="G15" s="20">
        <f>'Learner Record'!$L$36</f>
        <v>0</v>
      </c>
      <c r="H15" s="20" t="str">
        <f t="shared" si="0"/>
        <v/>
      </c>
      <c r="I15" s="20" t="str">
        <f t="shared" si="1"/>
        <v/>
      </c>
      <c r="J15" s="22"/>
    </row>
    <row r="16" spans="1:10" ht="23.25" customHeight="1" x14ac:dyDescent="0.25">
      <c r="A16" s="23">
        <v>10</v>
      </c>
      <c r="B16" s="24" t="str">
        <f>IF(Learners!C20="","",Learners!C20)</f>
        <v/>
      </c>
      <c r="C16" s="24" t="str">
        <f>IF(Learners!B20="","",Learners!B20)</f>
        <v/>
      </c>
      <c r="D16" s="23" t="str">
        <f>IF(Learners!D20="","",Learners!D20)</f>
        <v/>
      </c>
      <c r="E16" s="23">
        <f>Exam!$M$20</f>
        <v>0</v>
      </c>
      <c r="F16" s="23">
        <f>'Skills Demo'!$M$31</f>
        <v>0</v>
      </c>
      <c r="G16" s="23">
        <f>'Learner Record'!$M$36</f>
        <v>0</v>
      </c>
      <c r="H16" s="23" t="str">
        <f t="shared" si="0"/>
        <v/>
      </c>
      <c r="I16" s="19" t="str">
        <f t="shared" si="1"/>
        <v/>
      </c>
      <c r="J16" s="25"/>
    </row>
    <row r="17" spans="1:10" ht="23.25" customHeight="1" x14ac:dyDescent="0.25">
      <c r="A17" s="20">
        <v>11</v>
      </c>
      <c r="B17" s="21" t="str">
        <f>IF(Learners!C21="","",Learners!C21)</f>
        <v/>
      </c>
      <c r="C17" s="21" t="str">
        <f>IF(Learners!B21="","",Learners!B21)</f>
        <v/>
      </c>
      <c r="D17" s="20" t="str">
        <f>IF(Learners!D21="","",Learners!D21)</f>
        <v/>
      </c>
      <c r="E17" s="20">
        <f>Exam!$N$20</f>
        <v>0</v>
      </c>
      <c r="F17" s="20">
        <f>'Skills Demo'!$N$31</f>
        <v>0</v>
      </c>
      <c r="G17" s="20">
        <f>'Learner Record'!$N$36</f>
        <v>0</v>
      </c>
      <c r="H17" s="20" t="str">
        <f t="shared" si="0"/>
        <v/>
      </c>
      <c r="I17" s="20" t="str">
        <f t="shared" si="1"/>
        <v/>
      </c>
      <c r="J17" s="22"/>
    </row>
    <row r="18" spans="1:10" ht="23.25" customHeight="1" x14ac:dyDescent="0.25">
      <c r="A18" s="23">
        <v>12</v>
      </c>
      <c r="B18" s="24" t="str">
        <f>IF(Learners!C22="","",Learners!C22)</f>
        <v/>
      </c>
      <c r="C18" s="24" t="str">
        <f>IF(Learners!B22="","",Learners!B22)</f>
        <v/>
      </c>
      <c r="D18" s="23" t="str">
        <f>IF(Learners!D22="","",Learners!D22)</f>
        <v/>
      </c>
      <c r="E18" s="23">
        <f>Exam!$O$20</f>
        <v>0</v>
      </c>
      <c r="F18" s="23">
        <f>'Skills Demo'!$O$31</f>
        <v>0</v>
      </c>
      <c r="G18" s="23">
        <f>'Learner Record'!$O$36</f>
        <v>0</v>
      </c>
      <c r="H18" s="23" t="str">
        <f t="shared" si="0"/>
        <v/>
      </c>
      <c r="I18" s="19" t="str">
        <f t="shared" si="1"/>
        <v/>
      </c>
      <c r="J18" s="25"/>
    </row>
    <row r="19" spans="1:10" ht="23.25" customHeight="1" x14ac:dyDescent="0.25">
      <c r="A19" s="20">
        <v>13</v>
      </c>
      <c r="B19" s="21" t="str">
        <f>IF(Learners!C23="","",Learners!C23)</f>
        <v/>
      </c>
      <c r="C19" s="21" t="str">
        <f>IF(Learners!B23="","",Learners!B23)</f>
        <v/>
      </c>
      <c r="D19" s="20" t="str">
        <f>IF(Learners!D23="","",Learners!D23)</f>
        <v/>
      </c>
      <c r="E19" s="20">
        <f>Exam!$P$20</f>
        <v>0</v>
      </c>
      <c r="F19" s="20">
        <f>'Skills Demo'!$P$31</f>
        <v>0</v>
      </c>
      <c r="G19" s="20">
        <f>'Learner Record'!$P$36</f>
        <v>0</v>
      </c>
      <c r="H19" s="20" t="str">
        <f t="shared" si="0"/>
        <v/>
      </c>
      <c r="I19" s="20" t="str">
        <f t="shared" si="1"/>
        <v/>
      </c>
      <c r="J19" s="22"/>
    </row>
    <row r="20" spans="1:10" ht="23.25" customHeight="1" x14ac:dyDescent="0.25">
      <c r="A20" s="23">
        <v>14</v>
      </c>
      <c r="B20" s="24" t="str">
        <f>IF(Learners!C24="","",Learners!C24)</f>
        <v/>
      </c>
      <c r="C20" s="24" t="str">
        <f>IF(Learners!B24="","",Learners!B24)</f>
        <v/>
      </c>
      <c r="D20" s="23" t="str">
        <f>IF(Learners!D24="","",Learners!D24)</f>
        <v/>
      </c>
      <c r="E20" s="23">
        <f>Exam!$Q$20</f>
        <v>0</v>
      </c>
      <c r="F20" s="23">
        <f>'Skills Demo'!$Q$31</f>
        <v>0</v>
      </c>
      <c r="G20" s="23">
        <f>'Learner Record'!$Q$36</f>
        <v>0</v>
      </c>
      <c r="H20" s="23" t="str">
        <f t="shared" si="0"/>
        <v/>
      </c>
      <c r="I20" s="19" t="str">
        <f t="shared" si="1"/>
        <v/>
      </c>
      <c r="J20" s="25"/>
    </row>
    <row r="21" spans="1:10" ht="23.25" customHeight="1" x14ac:dyDescent="0.25">
      <c r="A21" s="20">
        <v>15</v>
      </c>
      <c r="B21" s="21" t="str">
        <f>IF(Learners!C25="","",Learners!C25)</f>
        <v/>
      </c>
      <c r="C21" s="21" t="str">
        <f>IF(Learners!B25="","",Learners!B25)</f>
        <v/>
      </c>
      <c r="D21" s="20" t="str">
        <f>IF(Learners!D25="","",Learners!D25)</f>
        <v/>
      </c>
      <c r="E21" s="20">
        <f>Exam!$R$20</f>
        <v>0</v>
      </c>
      <c r="F21" s="20">
        <f>'Skills Demo'!$R$31</f>
        <v>0</v>
      </c>
      <c r="G21" s="20">
        <f>'Learner Record'!$R$36</f>
        <v>0</v>
      </c>
      <c r="H21" s="20" t="str">
        <f t="shared" si="0"/>
        <v/>
      </c>
      <c r="I21" s="20" t="str">
        <f t="shared" si="1"/>
        <v/>
      </c>
      <c r="J21" s="22"/>
    </row>
    <row r="22" spans="1:10" ht="23.25" customHeight="1" x14ac:dyDescent="0.25">
      <c r="A22" s="23">
        <v>16</v>
      </c>
      <c r="B22" s="24" t="str">
        <f>IF(Learners!C26="","",Learners!C26)</f>
        <v/>
      </c>
      <c r="C22" s="24" t="str">
        <f>IF(Learners!B26="","",Learners!B26)</f>
        <v/>
      </c>
      <c r="D22" s="23" t="str">
        <f>IF(Learners!D26="","",Learners!D26)</f>
        <v/>
      </c>
      <c r="E22" s="23">
        <f>Exam!$S$20</f>
        <v>0</v>
      </c>
      <c r="F22" s="23">
        <f>'Skills Demo'!$S$31</f>
        <v>0</v>
      </c>
      <c r="G22" s="23">
        <f>'Learner Record'!$S$36</f>
        <v>0</v>
      </c>
      <c r="H22" s="23" t="str">
        <f t="shared" si="0"/>
        <v/>
      </c>
      <c r="I22" s="19" t="str">
        <f t="shared" si="1"/>
        <v/>
      </c>
      <c r="J22" s="25"/>
    </row>
    <row r="23" spans="1:10" ht="23.25" customHeight="1" x14ac:dyDescent="0.25">
      <c r="A23" s="20">
        <v>17</v>
      </c>
      <c r="B23" s="21" t="str">
        <f>IF(Learners!C27="","",Learners!C27)</f>
        <v/>
      </c>
      <c r="C23" s="21" t="str">
        <f>IF(Learners!B27="","",Learners!B27)</f>
        <v/>
      </c>
      <c r="D23" s="20" t="str">
        <f>IF(Learners!D27="","",Learners!D27)</f>
        <v/>
      </c>
      <c r="E23" s="20">
        <f>Exam!$T$20</f>
        <v>0</v>
      </c>
      <c r="F23" s="20">
        <f>'Skills Demo'!$T$31</f>
        <v>0</v>
      </c>
      <c r="G23" s="20">
        <f>'Learner Record'!$T$36</f>
        <v>0</v>
      </c>
      <c r="H23" s="20" t="str">
        <f t="shared" si="0"/>
        <v/>
      </c>
      <c r="I23" s="20" t="str">
        <f t="shared" si="1"/>
        <v/>
      </c>
      <c r="J23" s="22"/>
    </row>
    <row r="24" spans="1:10" ht="23.25" customHeight="1" x14ac:dyDescent="0.25">
      <c r="A24" s="23">
        <v>18</v>
      </c>
      <c r="B24" s="24" t="str">
        <f>IF(Learners!C28="","",Learners!C28)</f>
        <v/>
      </c>
      <c r="C24" s="24" t="str">
        <f>IF(Learners!B28="","",Learners!B28)</f>
        <v/>
      </c>
      <c r="D24" s="23" t="str">
        <f>IF(Learners!D28="","",Learners!D28)</f>
        <v/>
      </c>
      <c r="E24" s="23">
        <f>Exam!$U$20</f>
        <v>0</v>
      </c>
      <c r="F24" s="23">
        <f>'Skills Demo'!$U$31</f>
        <v>0</v>
      </c>
      <c r="G24" s="23">
        <f>'Learner Record'!$U$36</f>
        <v>0</v>
      </c>
      <c r="H24" s="23" t="str">
        <f t="shared" si="0"/>
        <v/>
      </c>
      <c r="I24" s="19" t="str">
        <f t="shared" si="1"/>
        <v/>
      </c>
      <c r="J24" s="25"/>
    </row>
    <row r="25" spans="1:10" ht="23.25" customHeight="1" x14ac:dyDescent="0.25">
      <c r="A25" s="20">
        <v>19</v>
      </c>
      <c r="B25" s="21" t="str">
        <f>IF(Learners!C29="","",Learners!C29)</f>
        <v/>
      </c>
      <c r="C25" s="21" t="str">
        <f>IF(Learners!B29="","",Learners!B29)</f>
        <v/>
      </c>
      <c r="D25" s="20" t="str">
        <f>IF(Learners!D29="","",Learners!D29)</f>
        <v/>
      </c>
      <c r="E25" s="20">
        <f>Exam!$V$20</f>
        <v>0</v>
      </c>
      <c r="F25" s="20">
        <f>'Skills Demo'!$V$31</f>
        <v>0</v>
      </c>
      <c r="G25" s="20">
        <f>'Learner Record'!$V$36</f>
        <v>0</v>
      </c>
      <c r="H25" s="20" t="str">
        <f t="shared" si="0"/>
        <v/>
      </c>
      <c r="I25" s="20" t="str">
        <f t="shared" si="1"/>
        <v/>
      </c>
      <c r="J25" s="22"/>
    </row>
    <row r="26" spans="1:10" ht="23.25" customHeight="1" x14ac:dyDescent="0.25">
      <c r="A26" s="23">
        <v>20</v>
      </c>
      <c r="B26" s="24" t="str">
        <f>IF(Learners!C30="","",Learners!C30)</f>
        <v/>
      </c>
      <c r="C26" s="24" t="str">
        <f>IF(Learners!B30="","",Learners!B30)</f>
        <v/>
      </c>
      <c r="D26" s="23" t="str">
        <f>IF(Learners!D30="","",Learners!D30)</f>
        <v/>
      </c>
      <c r="E26" s="23">
        <f>Exam!$W$20</f>
        <v>0</v>
      </c>
      <c r="F26" s="23">
        <f>'Skills Demo'!$W$31</f>
        <v>0</v>
      </c>
      <c r="G26" s="23">
        <f>'Learner Record'!$W$36</f>
        <v>0</v>
      </c>
      <c r="H26" s="23" t="str">
        <f t="shared" si="0"/>
        <v/>
      </c>
      <c r="I26" s="19" t="str">
        <f t="shared" si="1"/>
        <v/>
      </c>
      <c r="J26" s="25"/>
    </row>
    <row r="27" spans="1:10" x14ac:dyDescent="0.25">
      <c r="J27" s="18"/>
    </row>
    <row r="28" spans="1:10" ht="29.25" customHeight="1" x14ac:dyDescent="0.25">
      <c r="A28" s="59" t="s">
        <v>27</v>
      </c>
      <c r="B28" s="60"/>
      <c r="C28" s="60"/>
      <c r="D28" s="60"/>
      <c r="E28" s="60"/>
      <c r="F28" s="60"/>
      <c r="G28" s="60"/>
      <c r="H28" s="60"/>
      <c r="I28" s="60"/>
      <c r="J28" s="60"/>
    </row>
    <row r="29" spans="1:10" ht="30" customHeight="1" x14ac:dyDescent="0.25">
      <c r="A29" s="32" t="s">
        <v>28</v>
      </c>
      <c r="B29" s="33"/>
      <c r="C29" s="33"/>
      <c r="D29" s="33"/>
      <c r="E29" s="33"/>
      <c r="F29" s="33"/>
      <c r="G29" s="33"/>
      <c r="H29" s="33"/>
      <c r="I29" s="33"/>
      <c r="J29" s="33"/>
    </row>
    <row r="30" spans="1:10" x14ac:dyDescent="0.25">
      <c r="B30" s="7"/>
    </row>
  </sheetData>
  <sheetProtection algorithmName="SHA-512" hashValue="VvzNSfbtX5rawBgDXpXAIIS/uX6WOZiLDZUxo4pubmVMM8rTAeie/fAORRs388yUzgPsacszPtRCMxM7tKH9MA==" saltValue="vLwVNe33jOLsqc0Ci3XljQ==" spinCount="100000" sheet="1" objects="1" scenarios="1" selectLockedCells="1"/>
  <mergeCells count="2">
    <mergeCell ref="A28:J28"/>
    <mergeCell ref="A29:J29"/>
  </mergeCells>
  <conditionalFormatting sqref="I7:I26">
    <cfRule type="expression" dxfId="6" priority="1">
      <formula>"if+$G$7=0"</formula>
    </cfRule>
  </conditionalFormatting>
  <pageMargins left="0.7" right="0.7" top="0.75" bottom="0.75" header="0.3" footer="0.3"/>
  <pageSetup paperSize="9" scale="76"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DF674E35695C7469EA1CC0F24D5C227" ma:contentTypeVersion="" ma:contentTypeDescription="Create a new document." ma:contentTypeScope="" ma:versionID="2c843d5648fa9fedaca46be2ea086f4c">
  <xsd:schema xmlns:xsd="http://www.w3.org/2001/XMLSchema" xmlns:xs="http://www.w3.org/2001/XMLSchema" xmlns:p="http://schemas.microsoft.com/office/2006/metadata/properties" xmlns:ns2="8a304dd5-7e6f-40be-acfb-5410e2b167fb" xmlns:ns3="80ce844a-3414-47bc-be42-35076de08631" targetNamespace="http://schemas.microsoft.com/office/2006/metadata/properties" ma:root="true" ma:fieldsID="6830107b527e923012037cb50ccbbc37" ns2:_="" ns3:_="">
    <xsd:import namespace="8a304dd5-7e6f-40be-acfb-5410e2b167fb"/>
    <xsd:import namespace="80ce844a-3414-47bc-be42-35076de0863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304dd5-7e6f-40be-acfb-5410e2b167f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0ce844a-3414-47bc-be42-35076de0863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DF4702-C1A4-44B2-B103-E1C44A5A470B}">
  <ds:schemaRefs>
    <ds:schemaRef ds:uri="http://purl.org/dc/dcmitype/"/>
    <ds:schemaRef ds:uri="80ce844a-3414-47bc-be42-35076de08631"/>
    <ds:schemaRef ds:uri="http://schemas.microsoft.com/office/2006/documentManagement/types"/>
    <ds:schemaRef ds:uri="http://purl.org/dc/terms/"/>
    <ds:schemaRef ds:uri="http://purl.org/dc/elements/1.1/"/>
    <ds:schemaRef ds:uri="8a304dd5-7e6f-40be-acfb-5410e2b167fb"/>
    <ds:schemaRef ds:uri="http://schemas.microsoft.com/office/2006/metadata/properties"/>
    <ds:schemaRef ds:uri="http://schemas.microsoft.com/office/infopath/2007/PartnerControls"/>
    <ds:schemaRef ds:uri="http://schemas.openxmlformats.org/package/2006/metadata/core-properties"/>
    <ds:schemaRef ds:uri="http://www.w3.org/XML/1998/namespace"/>
  </ds:schemaRefs>
</ds:datastoreItem>
</file>

<file path=customXml/itemProps2.xml><?xml version="1.0" encoding="utf-8"?>
<ds:datastoreItem xmlns:ds="http://schemas.openxmlformats.org/officeDocument/2006/customXml" ds:itemID="{C64E8302-9C83-45F3-BD20-95A7A6A84057}">
  <ds:schemaRefs>
    <ds:schemaRef ds:uri="http://schemas.microsoft.com/sharepoint/v3/contenttype/forms"/>
  </ds:schemaRefs>
</ds:datastoreItem>
</file>

<file path=customXml/itemProps3.xml><?xml version="1.0" encoding="utf-8"?>
<ds:datastoreItem xmlns:ds="http://schemas.openxmlformats.org/officeDocument/2006/customXml" ds:itemID="{B5A7A9FD-8CCF-4518-B7D3-472F8A929E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a304dd5-7e6f-40be-acfb-5410e2b167fb"/>
    <ds:schemaRef ds:uri="80ce844a-3414-47bc-be42-35076de0863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Learners</vt:lpstr>
      <vt:lpstr>Exam</vt:lpstr>
      <vt:lpstr>Skills Demo</vt:lpstr>
      <vt:lpstr>Learner Record</vt:lpstr>
      <vt:lpstr>Summary Results Sheet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Mary</dc:creator>
  <cp:keywords/>
  <dc:description/>
  <cp:lastModifiedBy>Louise Birchall</cp:lastModifiedBy>
  <cp:revision/>
  <dcterms:created xsi:type="dcterms:W3CDTF">2020-08-23T19:19:09Z</dcterms:created>
  <dcterms:modified xsi:type="dcterms:W3CDTF">2020-11-05T11:45:46Z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0x0101000DF674E35695C7469EA1CC0F24D5C227</vt:lpwstr>
  </property>
</Properties>
</file>