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9" i="8" l="1"/>
  <c r="F26" i="6" s="1"/>
  <c r="V29" i="8"/>
  <c r="F25" i="6" s="1"/>
  <c r="U29" i="8"/>
  <c r="F24" i="6" s="1"/>
  <c r="T29" i="8"/>
  <c r="F23" i="6" s="1"/>
  <c r="S29" i="8"/>
  <c r="F22" i="6" s="1"/>
  <c r="R29" i="8"/>
  <c r="F21" i="6" s="1"/>
  <c r="Q29" i="8"/>
  <c r="F20" i="6" s="1"/>
  <c r="P29" i="8"/>
  <c r="F19" i="6" s="1"/>
  <c r="O29" i="8"/>
  <c r="F18" i="6" s="1"/>
  <c r="N29" i="8"/>
  <c r="F17" i="6" s="1"/>
  <c r="M29" i="8"/>
  <c r="F16" i="6" s="1"/>
  <c r="L29" i="8"/>
  <c r="F15" i="6" s="1"/>
  <c r="K29" i="8"/>
  <c r="F14" i="6" s="1"/>
  <c r="J29" i="8"/>
  <c r="F13" i="6" s="1"/>
  <c r="I29" i="8"/>
  <c r="F12" i="6" s="1"/>
  <c r="H29" i="8"/>
  <c r="F11" i="6" s="1"/>
  <c r="G29" i="8"/>
  <c r="F10" i="6" s="1"/>
  <c r="F29" i="8"/>
  <c r="F9" i="6" s="1"/>
  <c r="E29" i="8"/>
  <c r="F8" i="6" s="1"/>
  <c r="D29" i="8"/>
  <c r="F7" i="6" s="1"/>
  <c r="C29" i="8"/>
  <c r="W2" i="8"/>
  <c r="V2" i="8"/>
  <c r="U2" i="8"/>
  <c r="T2" i="8"/>
  <c r="S2" i="8"/>
  <c r="R2" i="8"/>
  <c r="Q2" i="8"/>
  <c r="P2" i="8"/>
  <c r="O2" i="8"/>
  <c r="N2" i="8"/>
  <c r="M2" i="8"/>
  <c r="L2" i="8"/>
  <c r="K2" i="8"/>
  <c r="J2" i="8"/>
  <c r="I2" i="8"/>
  <c r="H2" i="8"/>
  <c r="G2" i="8"/>
  <c r="F2" i="8"/>
  <c r="E2" i="8"/>
  <c r="D2" i="8"/>
  <c r="A1" i="8"/>
  <c r="W10" i="7"/>
  <c r="E26" i="6" s="1"/>
  <c r="V10" i="7"/>
  <c r="E25" i="6" s="1"/>
  <c r="U10" i="7"/>
  <c r="E24" i="6" s="1"/>
  <c r="T10" i="7"/>
  <c r="E23" i="6" s="1"/>
  <c r="S10" i="7"/>
  <c r="E22" i="6" s="1"/>
  <c r="R10" i="7"/>
  <c r="E21" i="6" s="1"/>
  <c r="Q10" i="7"/>
  <c r="E20" i="6" s="1"/>
  <c r="P10" i="7"/>
  <c r="E19" i="6" s="1"/>
  <c r="O10" i="7"/>
  <c r="E18" i="6" s="1"/>
  <c r="N10" i="7"/>
  <c r="E17" i="6" s="1"/>
  <c r="M10" i="7"/>
  <c r="E16" i="6" s="1"/>
  <c r="L10" i="7"/>
  <c r="E15" i="6" s="1"/>
  <c r="K10" i="7"/>
  <c r="E14" i="6" s="1"/>
  <c r="J10" i="7"/>
  <c r="E13" i="6" s="1"/>
  <c r="I10" i="7"/>
  <c r="E12" i="6" s="1"/>
  <c r="H10" i="7"/>
  <c r="E11" i="6" s="1"/>
  <c r="G10" i="7"/>
  <c r="E10" i="6" s="1"/>
  <c r="F10" i="7"/>
  <c r="E9" i="6" s="1"/>
  <c r="E10" i="7"/>
  <c r="E8" i="6" s="1"/>
  <c r="D10" i="7"/>
  <c r="E7" i="6" s="1"/>
  <c r="C10"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<sst xmlns="http://schemas.openxmlformats.org/spreadsheetml/2006/main" count="90" uniqueCount="57">
  <si>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</si>
  <si>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</si>
  <si>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</si>
  <si>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</si>
  <si>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</si>
  <si>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</si>
  <si>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</si>
  <si>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</si>
  <si>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</si>
  <si>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</si>
  <si>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</si>
  <si>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</si>
  <si>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</si>
  <si>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</si>
  <si>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</si>
  <si>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</si>
  <si>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</si>
  <si>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</si>
  <si>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</si>
  <si>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</si>
  <si>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</si>
  <si>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</si>
  <si>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</si>
  <si>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</si>
  <si>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</si>
  <si>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</si>
  <si>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</si>
  <si>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</si>
  <si>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5N0583 ICT Security Policy and Management</t>
  </si>
  <si>
    <t>Skills Demonstrations (Practical) 70%</t>
  </si>
  <si>
    <t>Disaster Recovery Plan Policy</t>
  </si>
  <si>
    <t>Email Policy</t>
  </si>
  <si>
    <t>Ethics Policy</t>
  </si>
  <si>
    <t>Social Media Policy</t>
  </si>
  <si>
    <t>Password construction guidelines</t>
  </si>
  <si>
    <t>End User Encryption Key Protection policy</t>
  </si>
  <si>
    <t>Why this policy exists</t>
  </si>
  <si>
    <t>Policy scope - who and what are affected by this policy</t>
  </si>
  <si>
    <t>Data protection risks</t>
  </si>
  <si>
    <t>Repsonsibilities of different stakeholders and employess</t>
  </si>
  <si>
    <t>Data storage</t>
  </si>
  <si>
    <t>Data use</t>
  </si>
  <si>
    <t>Data accuracy</t>
  </si>
  <si>
    <t>Data access request</t>
  </si>
  <si>
    <t>Examination Theory 30%</t>
  </si>
  <si>
    <t>Three Structured questions, all three to be answered</t>
  </si>
  <si>
    <t xml:space="preserve">Question No. 1 </t>
  </si>
  <si>
    <t>Question No. 2</t>
  </si>
  <si>
    <t>Question No. 3</t>
  </si>
  <si>
    <t>Acceptable use of equipment and the computer services Policy</t>
  </si>
  <si>
    <t>Server Security Policy</t>
  </si>
  <si>
    <t>Network Security Policy</t>
  </si>
  <si>
    <t>Password Protection Policy</t>
  </si>
  <si>
    <t>Clean Desk Policy</t>
  </si>
  <si>
    <t>Web Application Security Policy</t>
  </si>
  <si>
    <t>Data Protection Law and Regulations which affect the company</t>
  </si>
  <si>
    <t>Data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</si>
</sst>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06">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2" sqref="B12:D27"/>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0RzMuTq6LA8Djhyw//EB/n3AXrFkl4Rmxfodwx40P1CO5hRTT865cBRKJtJSiqWxXHB7WwGBAio7Ej/3evyHA==" saltValue="KYW7b2q1br0ij1DVsDVqZ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3"/>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5N0583 ICT Security Policy and Management</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44</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0" t="s">
        <v>11</v>
      </c>
      <c r="B5" s="11"/>
      <c r="C5" s="12" t="s">
        <v>12</v>
      </c>
      <c r="D5" s="32"/>
      <c r="E5" s="32"/>
      <c r="F5" s="32"/>
      <c r="G5" s="32"/>
      <c r="H5" s="32"/>
      <c r="I5" s="32"/>
      <c r="J5" s="32"/>
      <c r="K5" s="32"/>
      <c r="L5" s="32"/>
      <c r="M5" s="32"/>
      <c r="N5" s="32"/>
      <c r="O5" s="32"/>
      <c r="P5" s="32"/>
      <c r="Q5" s="32"/>
      <c r="R5" s="32"/>
      <c r="S5" s="32"/>
      <c r="T5" s="32"/>
      <c r="U5" s="32"/>
      <c r="V5" s="32"/>
      <c r="W5" s="32"/>
    </row>
    <row r="6" spans="1:23" s="7" customFormat="1" ht="30" customHeight="1" x14ac:dyDescent="0.25">
      <c r="A6" s="35" t="s">
        <v>45</v>
      </c>
      <c r="B6" s="36"/>
      <c r="C6" s="37"/>
      <c r="D6" s="24"/>
      <c r="E6" s="24"/>
      <c r="F6" s="24"/>
      <c r="G6" s="24"/>
      <c r="H6" s="24"/>
      <c r="I6" s="24"/>
      <c r="J6" s="24"/>
      <c r="K6" s="24"/>
      <c r="L6" s="24"/>
      <c r="M6" s="24"/>
      <c r="N6" s="24"/>
      <c r="O6" s="24"/>
      <c r="P6" s="24"/>
      <c r="Q6" s="24"/>
      <c r="R6" s="24"/>
      <c r="S6" s="24"/>
      <c r="T6" s="24"/>
      <c r="U6" s="24"/>
      <c r="V6" s="24"/>
      <c r="W6" s="24"/>
    </row>
    <row r="7" spans="1:23" s="7" customFormat="1" ht="30" customHeight="1" x14ac:dyDescent="0.25">
      <c r="A7" s="38" t="s">
        <v>13</v>
      </c>
      <c r="B7" s="39" t="s">
        <v>46</v>
      </c>
      <c r="C7" s="27">
        <v>10</v>
      </c>
      <c r="D7" s="40"/>
      <c r="E7" s="40"/>
      <c r="F7" s="40"/>
      <c r="G7" s="40"/>
      <c r="H7" s="40"/>
      <c r="I7" s="40"/>
      <c r="J7" s="40"/>
      <c r="K7" s="40"/>
      <c r="L7" s="40"/>
      <c r="M7" s="40"/>
      <c r="N7" s="40"/>
      <c r="O7" s="40"/>
      <c r="P7" s="40"/>
      <c r="Q7" s="40"/>
      <c r="R7" s="40"/>
      <c r="S7" s="40"/>
      <c r="T7" s="40"/>
      <c r="U7" s="40"/>
      <c r="V7" s="40"/>
      <c r="W7" s="40"/>
    </row>
    <row r="8" spans="1:23" s="7" customFormat="1" ht="30" customHeight="1" x14ac:dyDescent="0.25">
      <c r="A8" s="38" t="s">
        <v>13</v>
      </c>
      <c r="B8" s="39" t="s">
        <v>47</v>
      </c>
      <c r="C8" s="27">
        <v>10</v>
      </c>
      <c r="D8" s="40"/>
      <c r="E8" s="40"/>
      <c r="F8" s="40"/>
      <c r="G8" s="40"/>
      <c r="H8" s="40"/>
      <c r="I8" s="40"/>
      <c r="J8" s="40"/>
      <c r="K8" s="40"/>
      <c r="L8" s="40"/>
      <c r="M8" s="40"/>
      <c r="N8" s="40"/>
      <c r="O8" s="40"/>
      <c r="P8" s="40"/>
      <c r="Q8" s="40"/>
      <c r="R8" s="40"/>
      <c r="S8" s="40"/>
      <c r="T8" s="40"/>
      <c r="U8" s="40"/>
      <c r="V8" s="40"/>
      <c r="W8" s="40"/>
    </row>
    <row r="9" spans="1:23" s="7" customFormat="1" ht="30" customHeight="1" x14ac:dyDescent="0.25">
      <c r="A9" s="38" t="s">
        <v>13</v>
      </c>
      <c r="B9" s="39" t="s">
        <v>48</v>
      </c>
      <c r="C9" s="27">
        <v>10</v>
      </c>
      <c r="D9" s="40"/>
      <c r="E9" s="40"/>
      <c r="F9" s="40"/>
      <c r="G9" s="40"/>
      <c r="H9" s="40"/>
      <c r="I9" s="40"/>
      <c r="J9" s="40"/>
      <c r="K9" s="40"/>
      <c r="L9" s="40"/>
      <c r="M9" s="40"/>
      <c r="N9" s="40"/>
      <c r="O9" s="40"/>
      <c r="P9" s="40"/>
      <c r="Q9" s="40"/>
      <c r="R9" s="40"/>
      <c r="S9" s="40"/>
      <c r="T9" s="40"/>
      <c r="U9" s="40"/>
      <c r="V9" s="40"/>
      <c r="W9" s="40"/>
    </row>
    <row r="10" spans="1:23" x14ac:dyDescent="0.25">
      <c r="A10" s="8" t="s">
        <v>14</v>
      </c>
      <c r="B10" s="8"/>
      <c r="C10" s="9">
        <f t="shared" ref="C10:W10" si="0">SUM(C6:C9)</f>
        <v>30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15</v>
      </c>
      <c r="B12" t="s">
        <v>16</v>
      </c>
    </row>
    <row r="13" spans="1:23" x14ac:dyDescent="0.25">
      <c r="B13" t="s">
        <v>17</v>
      </c>
    </row>
  </sheetData>
  <sheetProtection algorithmName="SHA-512" hashValue="In1geupchTrkys2eM3QnoZ836ubMhUKhAU7MHNvnuLmVb20TXYj8akbLbdQ6/fMr7wXXwiV92V93WXct7xFMGw==" saltValue="tPtjNi7ihirKOHV9LqtH8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105" priority="220">
      <formula>D7&gt;$C7</formula>
    </cfRule>
  </conditionalFormatting>
  <conditionalFormatting sqref="W7">
    <cfRule type="expression" dxfId="104" priority="201">
      <formula>W7&gt;$C7</formula>
    </cfRule>
  </conditionalFormatting>
  <conditionalFormatting sqref="D7:W9">
    <cfRule type="expression" dxfId="103" priority="219">
      <formula>D7&gt;$C7</formula>
    </cfRule>
  </conditionalFormatting>
  <conditionalFormatting sqref="F7">
    <cfRule type="expression" dxfId="102" priority="218">
      <formula>F7&gt;$C7</formula>
    </cfRule>
  </conditionalFormatting>
  <conditionalFormatting sqref="G7">
    <cfRule type="expression" dxfId="101" priority="217">
      <formula>G7&gt;$C7</formula>
    </cfRule>
  </conditionalFormatting>
  <conditionalFormatting sqref="H7">
    <cfRule type="expression" dxfId="100" priority="216">
      <formula>H7&gt;$C7</formula>
    </cfRule>
  </conditionalFormatting>
  <conditionalFormatting sqref="I7">
    <cfRule type="expression" dxfId="99" priority="215">
      <formula>I7&gt;$C7</formula>
    </cfRule>
  </conditionalFormatting>
  <conditionalFormatting sqref="J7">
    <cfRule type="expression" dxfId="98" priority="214">
      <formula>J7&gt;$C7</formula>
    </cfRule>
  </conditionalFormatting>
  <conditionalFormatting sqref="K7">
    <cfRule type="expression" dxfId="97" priority="213">
      <formula>K7&gt;$C7</formula>
    </cfRule>
  </conditionalFormatting>
  <conditionalFormatting sqref="L7">
    <cfRule type="expression" dxfId="96" priority="212">
      <formula>L7&gt;$C7</formula>
    </cfRule>
  </conditionalFormatting>
  <conditionalFormatting sqref="M7">
    <cfRule type="expression" dxfId="95" priority="211">
      <formula>M7&gt;$C7</formula>
    </cfRule>
  </conditionalFormatting>
  <conditionalFormatting sqref="N7">
    <cfRule type="expression" dxfId="94" priority="210">
      <formula>N7&gt;$C7</formula>
    </cfRule>
  </conditionalFormatting>
  <conditionalFormatting sqref="O7">
    <cfRule type="expression" dxfId="93" priority="209">
      <formula>O7&gt;$C7</formula>
    </cfRule>
  </conditionalFormatting>
  <conditionalFormatting sqref="P7">
    <cfRule type="expression" dxfId="92" priority="208">
      <formula>P7&gt;$C7</formula>
    </cfRule>
  </conditionalFormatting>
  <conditionalFormatting sqref="Q7">
    <cfRule type="expression" dxfId="91" priority="207">
      <formula>Q7&gt;$C7</formula>
    </cfRule>
  </conditionalFormatting>
  <conditionalFormatting sqref="R7">
    <cfRule type="expression" dxfId="90" priority="206">
      <formula>R7&gt;$C7</formula>
    </cfRule>
  </conditionalFormatting>
  <conditionalFormatting sqref="S7">
    <cfRule type="expression" dxfId="89" priority="205">
      <formula>S7&gt;$C7</formula>
    </cfRule>
  </conditionalFormatting>
  <conditionalFormatting sqref="T7">
    <cfRule type="expression" dxfId="88" priority="204">
      <formula>T7&gt;$C7</formula>
    </cfRule>
  </conditionalFormatting>
  <conditionalFormatting sqref="U7">
    <cfRule type="expression" dxfId="87" priority="203">
      <formula>U7&gt;$C7</formula>
    </cfRule>
  </conditionalFormatting>
  <conditionalFormatting sqref="V7">
    <cfRule type="expression" dxfId="86" priority="202">
      <formula>V7&gt;$C7</formula>
    </cfRule>
  </conditionalFormatting>
  <conditionalFormatting sqref="D6">
    <cfRule type="expression" dxfId="85" priority="180">
      <formula>D6&gt;$C6</formula>
    </cfRule>
  </conditionalFormatting>
  <conditionalFormatting sqref="E6:W6">
    <cfRule type="expression" dxfId="84" priority="179">
      <formula>E6&gt;$C6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2"/>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5N0583 ICT Security Policy and Management</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29</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41" t="s">
        <v>11</v>
      </c>
      <c r="B5" s="42"/>
      <c r="C5" s="12" t="s">
        <v>12</v>
      </c>
      <c r="D5" s="32"/>
      <c r="E5" s="32"/>
      <c r="F5" s="32"/>
      <c r="G5" s="32"/>
      <c r="H5" s="32"/>
      <c r="I5" s="32"/>
      <c r="J5" s="32"/>
      <c r="K5" s="32"/>
      <c r="L5" s="32"/>
      <c r="M5" s="32"/>
      <c r="N5" s="32"/>
      <c r="O5" s="32"/>
      <c r="P5" s="32"/>
      <c r="Q5" s="32"/>
      <c r="R5" s="32"/>
      <c r="S5" s="32"/>
      <c r="T5" s="32"/>
      <c r="U5" s="32"/>
      <c r="V5" s="32"/>
      <c r="W5" s="32"/>
    </row>
    <row r="6" spans="1:23" s="7" customFormat="1" ht="30" customHeight="1" x14ac:dyDescent="0.25">
      <c r="A6" s="38" t="s">
        <v>13</v>
      </c>
      <c r="B6" s="39" t="s">
        <v>49</v>
      </c>
      <c r="C6" s="27">
        <v>4</v>
      </c>
      <c r="D6" s="40"/>
      <c r="E6" s="40"/>
      <c r="F6" s="40"/>
      <c r="G6" s="40"/>
      <c r="H6" s="40"/>
      <c r="I6" s="40"/>
      <c r="J6" s="40"/>
      <c r="K6" s="40"/>
      <c r="L6" s="40"/>
      <c r="M6" s="40"/>
      <c r="N6" s="40"/>
      <c r="O6" s="40"/>
      <c r="P6" s="40"/>
      <c r="Q6" s="40"/>
      <c r="R6" s="40"/>
      <c r="S6" s="40"/>
      <c r="T6" s="40"/>
      <c r="U6" s="40"/>
      <c r="V6" s="40"/>
      <c r="W6" s="40"/>
    </row>
    <row r="7" spans="1:23" s="7" customFormat="1" ht="30" customHeight="1" x14ac:dyDescent="0.25">
      <c r="A7" s="38" t="s">
        <v>13</v>
      </c>
      <c r="B7" s="39" t="s">
        <v>53</v>
      </c>
      <c r="C7" s="27">
        <v>2</v>
      </c>
      <c r="D7" s="40"/>
      <c r="E7" s="40"/>
      <c r="F7" s="40"/>
      <c r="G7" s="40"/>
      <c r="H7" s="40"/>
      <c r="I7" s="40"/>
      <c r="J7" s="40"/>
      <c r="K7" s="40"/>
      <c r="L7" s="40"/>
      <c r="M7" s="40"/>
      <c r="N7" s="40"/>
      <c r="O7" s="40"/>
      <c r="P7" s="40"/>
      <c r="Q7" s="40"/>
      <c r="R7" s="40"/>
      <c r="S7" s="40"/>
      <c r="T7" s="40"/>
      <c r="U7" s="40"/>
      <c r="V7" s="40"/>
      <c r="W7" s="40"/>
    </row>
    <row r="8" spans="1:23" s="7" customFormat="1" ht="30" customHeight="1" x14ac:dyDescent="0.25">
      <c r="A8" s="38" t="s">
        <v>13</v>
      </c>
      <c r="B8" s="39" t="s">
        <v>30</v>
      </c>
      <c r="C8" s="27">
        <v>5</v>
      </c>
      <c r="D8" s="40"/>
      <c r="E8" s="40"/>
      <c r="F8" s="40"/>
      <c r="G8" s="40"/>
      <c r="H8" s="40"/>
      <c r="I8" s="40"/>
      <c r="J8" s="40"/>
      <c r="K8" s="40"/>
      <c r="L8" s="40"/>
      <c r="M8" s="40"/>
      <c r="N8" s="40"/>
      <c r="O8" s="40"/>
      <c r="P8" s="40"/>
      <c r="Q8" s="40"/>
      <c r="R8" s="40"/>
      <c r="S8" s="40"/>
      <c r="T8" s="40"/>
      <c r="U8" s="40"/>
      <c r="V8" s="40"/>
      <c r="W8" s="40"/>
    </row>
    <row r="9" spans="1:23" s="7" customFormat="1" ht="30" customHeight="1" x14ac:dyDescent="0.25">
      <c r="A9" s="38" t="s">
        <v>13</v>
      </c>
      <c r="B9" s="39" t="s">
        <v>31</v>
      </c>
      <c r="C9" s="27">
        <v>4</v>
      </c>
      <c r="D9" s="40"/>
      <c r="E9" s="40"/>
      <c r="F9" s="40"/>
      <c r="G9" s="40"/>
      <c r="H9" s="40"/>
      <c r="I9" s="40"/>
      <c r="J9" s="40"/>
      <c r="K9" s="40"/>
      <c r="L9" s="40"/>
      <c r="M9" s="40"/>
      <c r="N9" s="40"/>
      <c r="O9" s="40"/>
      <c r="P9" s="40"/>
      <c r="Q9" s="40"/>
      <c r="R9" s="40"/>
      <c r="S9" s="40"/>
      <c r="T9" s="40"/>
      <c r="U9" s="40"/>
      <c r="V9" s="40"/>
      <c r="W9" s="40"/>
    </row>
    <row r="10" spans="1:23" s="7" customFormat="1" ht="30" customHeight="1" x14ac:dyDescent="0.25">
      <c r="A10" s="38" t="s">
        <v>13</v>
      </c>
      <c r="B10" s="39" t="s">
        <v>32</v>
      </c>
      <c r="C10" s="27">
        <v>2</v>
      </c>
      <c r="D10" s="40"/>
      <c r="E10" s="40"/>
      <c r="F10" s="40"/>
      <c r="G10" s="40"/>
      <c r="H10" s="40"/>
      <c r="I10" s="40"/>
      <c r="J10" s="40"/>
      <c r="K10" s="40"/>
      <c r="L10" s="40"/>
      <c r="M10" s="40"/>
      <c r="N10" s="40"/>
      <c r="O10" s="40"/>
      <c r="P10" s="40"/>
      <c r="Q10" s="40"/>
      <c r="R10" s="40"/>
      <c r="S10" s="40"/>
      <c r="T10" s="40"/>
      <c r="U10" s="40"/>
      <c r="V10" s="40"/>
      <c r="W10" s="40"/>
    </row>
    <row r="11" spans="1:23" s="7" customFormat="1" ht="30" customHeight="1" x14ac:dyDescent="0.25">
      <c r="A11" s="38" t="s">
        <v>13</v>
      </c>
      <c r="B11" s="39" t="s">
        <v>33</v>
      </c>
      <c r="C11" s="27">
        <v>2</v>
      </c>
      <c r="D11" s="40"/>
      <c r="E11" s="40"/>
      <c r="F11" s="40"/>
      <c r="G11" s="40"/>
      <c r="H11" s="40"/>
      <c r="I11" s="40"/>
      <c r="J11" s="40"/>
      <c r="K11" s="40"/>
      <c r="L11" s="40"/>
      <c r="M11" s="40"/>
      <c r="N11" s="40"/>
      <c r="O11" s="40"/>
      <c r="P11" s="40"/>
      <c r="Q11" s="40"/>
      <c r="R11" s="40"/>
      <c r="S11" s="40"/>
      <c r="T11" s="40"/>
      <c r="U11" s="40"/>
      <c r="V11" s="40"/>
      <c r="W11" s="40"/>
    </row>
    <row r="12" spans="1:23" s="7" customFormat="1" ht="30" customHeight="1" x14ac:dyDescent="0.25">
      <c r="A12" s="38" t="s">
        <v>13</v>
      </c>
      <c r="B12" s="39" t="s">
        <v>34</v>
      </c>
      <c r="C12" s="27">
        <v>3</v>
      </c>
      <c r="D12" s="40"/>
      <c r="E12" s="40"/>
      <c r="F12" s="40"/>
      <c r="G12" s="40"/>
      <c r="H12" s="40"/>
      <c r="I12" s="40"/>
      <c r="J12" s="40"/>
      <c r="K12" s="40"/>
      <c r="L12" s="40"/>
      <c r="M12" s="40"/>
      <c r="N12" s="40"/>
      <c r="O12" s="40"/>
      <c r="P12" s="40"/>
      <c r="Q12" s="40"/>
      <c r="R12" s="40"/>
      <c r="S12" s="40"/>
      <c r="T12" s="40"/>
      <c r="U12" s="40"/>
      <c r="V12" s="40"/>
      <c r="W12" s="40"/>
    </row>
    <row r="13" spans="1:23" s="7" customFormat="1" ht="30" customHeight="1" x14ac:dyDescent="0.25">
      <c r="A13" s="38" t="s">
        <v>13</v>
      </c>
      <c r="B13" s="39" t="s">
        <v>52</v>
      </c>
      <c r="C13" s="27">
        <v>3</v>
      </c>
      <c r="D13" s="40"/>
      <c r="E13" s="40"/>
      <c r="F13" s="40"/>
      <c r="G13" s="40"/>
      <c r="H13" s="40"/>
      <c r="I13" s="40"/>
      <c r="J13" s="40"/>
      <c r="K13" s="40"/>
      <c r="L13" s="40"/>
      <c r="M13" s="40"/>
      <c r="N13" s="40"/>
      <c r="O13" s="40"/>
      <c r="P13" s="40"/>
      <c r="Q13" s="40"/>
      <c r="R13" s="40"/>
      <c r="S13" s="40"/>
      <c r="T13" s="40"/>
      <c r="U13" s="40"/>
      <c r="V13" s="40"/>
      <c r="W13" s="40"/>
    </row>
    <row r="14" spans="1:23" s="7" customFormat="1" ht="30" customHeight="1" x14ac:dyDescent="0.25">
      <c r="A14" s="38" t="s">
        <v>13</v>
      </c>
      <c r="B14" s="39" t="s">
        <v>35</v>
      </c>
      <c r="C14" s="27">
        <v>3</v>
      </c>
      <c r="D14" s="40"/>
      <c r="E14" s="40"/>
      <c r="F14" s="40"/>
      <c r="G14" s="40"/>
      <c r="H14" s="40"/>
      <c r="I14" s="40"/>
      <c r="J14" s="40"/>
      <c r="K14" s="40"/>
      <c r="L14" s="40"/>
      <c r="M14" s="40"/>
      <c r="N14" s="40"/>
      <c r="O14" s="40"/>
      <c r="P14" s="40"/>
      <c r="Q14" s="40"/>
      <c r="R14" s="40"/>
      <c r="S14" s="40"/>
      <c r="T14" s="40"/>
      <c r="U14" s="40"/>
      <c r="V14" s="40"/>
      <c r="W14" s="40"/>
    </row>
    <row r="15" spans="1:23" s="7" customFormat="1" ht="30" customHeight="1" x14ac:dyDescent="0.25">
      <c r="A15" s="38" t="s">
        <v>13</v>
      </c>
      <c r="B15" s="39" t="s">
        <v>51</v>
      </c>
      <c r="C15" s="27">
        <v>6</v>
      </c>
      <c r="D15" s="40"/>
      <c r="E15" s="40"/>
      <c r="F15" s="40"/>
      <c r="G15" s="40"/>
      <c r="H15" s="40"/>
      <c r="I15" s="40"/>
      <c r="J15" s="40"/>
      <c r="K15" s="40"/>
      <c r="L15" s="40"/>
      <c r="M15" s="40"/>
      <c r="N15" s="40"/>
      <c r="O15" s="40"/>
      <c r="P15" s="40"/>
      <c r="Q15" s="40"/>
      <c r="R15" s="40"/>
      <c r="S15" s="40"/>
      <c r="T15" s="40"/>
      <c r="U15" s="40"/>
      <c r="V15" s="40"/>
      <c r="W15" s="40"/>
    </row>
    <row r="16" spans="1:23" s="7" customFormat="1" ht="30" customHeight="1" x14ac:dyDescent="0.25">
      <c r="A16" s="38" t="s">
        <v>13</v>
      </c>
      <c r="B16" s="39" t="s">
        <v>50</v>
      </c>
      <c r="C16" s="27">
        <v>3</v>
      </c>
      <c r="D16" s="40"/>
      <c r="E16" s="40"/>
      <c r="F16" s="40"/>
      <c r="G16" s="40"/>
      <c r="H16" s="40"/>
      <c r="I16" s="40"/>
      <c r="J16" s="40"/>
      <c r="K16" s="40"/>
      <c r="L16" s="40"/>
      <c r="M16" s="40"/>
      <c r="N16" s="40"/>
      <c r="O16" s="40"/>
      <c r="P16" s="40"/>
      <c r="Q16" s="40"/>
      <c r="R16" s="40"/>
      <c r="S16" s="40"/>
      <c r="T16" s="40"/>
      <c r="U16" s="40"/>
      <c r="V16" s="40"/>
      <c r="W16" s="40"/>
    </row>
    <row r="17" spans="1:23" s="7" customFormat="1" ht="30" customHeight="1" x14ac:dyDescent="0.25">
      <c r="A17" s="38" t="s">
        <v>13</v>
      </c>
      <c r="B17" s="39" t="s">
        <v>54</v>
      </c>
      <c r="C17" s="27">
        <v>3</v>
      </c>
      <c r="D17" s="40"/>
      <c r="E17" s="40"/>
      <c r="F17" s="40"/>
      <c r="G17" s="40"/>
      <c r="H17" s="40"/>
      <c r="I17" s="40"/>
      <c r="J17" s="40"/>
      <c r="K17" s="40"/>
      <c r="L17" s="40"/>
      <c r="M17" s="40"/>
      <c r="N17" s="40"/>
      <c r="O17" s="40"/>
      <c r="P17" s="40"/>
      <c r="Q17" s="40"/>
      <c r="R17" s="40"/>
      <c r="S17" s="40"/>
      <c r="T17" s="40"/>
      <c r="U17" s="40"/>
      <c r="V17" s="40"/>
      <c r="W17" s="40"/>
    </row>
    <row r="18" spans="1:23" x14ac:dyDescent="0.25">
      <c r="A18" s="21"/>
      <c r="B18" s="22"/>
      <c r="C18" s="23"/>
      <c r="D18" s="24"/>
      <c r="E18" s="24"/>
      <c r="F18" s="24"/>
      <c r="G18" s="24"/>
      <c r="H18" s="24"/>
      <c r="I18" s="24"/>
      <c r="J18" s="24"/>
      <c r="K18" s="24"/>
      <c r="L18" s="24"/>
      <c r="M18" s="24"/>
      <c r="N18" s="24"/>
      <c r="O18" s="24"/>
      <c r="P18" s="24"/>
      <c r="Q18" s="24"/>
      <c r="R18" s="24"/>
      <c r="S18" s="24"/>
      <c r="T18" s="24"/>
      <c r="U18" s="24"/>
      <c r="V18" s="24"/>
      <c r="W18" s="24"/>
    </row>
    <row r="19" spans="1:23" ht="30" customHeight="1" x14ac:dyDescent="0.25">
      <c r="A19" s="38" t="s">
        <v>13</v>
      </c>
      <c r="B19" s="39" t="s">
        <v>36</v>
      </c>
      <c r="C19" s="27">
        <v>3</v>
      </c>
      <c r="D19" s="40"/>
      <c r="E19" s="40"/>
      <c r="F19" s="40"/>
      <c r="G19" s="40"/>
      <c r="H19" s="40"/>
      <c r="I19" s="40"/>
      <c r="J19" s="40"/>
      <c r="K19" s="40"/>
      <c r="L19" s="40"/>
      <c r="M19" s="40"/>
      <c r="N19" s="40"/>
      <c r="O19" s="40"/>
      <c r="P19" s="40"/>
      <c r="Q19" s="40"/>
      <c r="R19" s="40"/>
      <c r="S19" s="40"/>
      <c r="T19" s="40"/>
      <c r="U19" s="40"/>
      <c r="V19" s="40"/>
      <c r="W19" s="40"/>
    </row>
    <row r="20" spans="1:23" ht="30" customHeight="1" x14ac:dyDescent="0.25">
      <c r="A20" s="38" t="s">
        <v>13</v>
      </c>
      <c r="B20" s="39" t="s">
        <v>55</v>
      </c>
      <c r="C20" s="27">
        <v>3</v>
      </c>
      <c r="D20" s="40"/>
      <c r="E20" s="40"/>
      <c r="F20" s="40"/>
      <c r="G20" s="40"/>
      <c r="H20" s="40"/>
      <c r="I20" s="40"/>
      <c r="J20" s="40"/>
      <c r="K20" s="40"/>
      <c r="L20" s="40"/>
      <c r="M20" s="40"/>
      <c r="N20" s="40"/>
      <c r="O20" s="40"/>
      <c r="P20" s="40"/>
      <c r="Q20" s="40"/>
      <c r="R20" s="40"/>
      <c r="S20" s="40"/>
      <c r="T20" s="40"/>
      <c r="U20" s="40"/>
      <c r="V20" s="40"/>
      <c r="W20" s="40"/>
    </row>
    <row r="21" spans="1:23" ht="30" customHeight="1" x14ac:dyDescent="0.25">
      <c r="A21" s="38" t="s">
        <v>13</v>
      </c>
      <c r="B21" s="39" t="s">
        <v>37</v>
      </c>
      <c r="C21" s="27">
        <v>3</v>
      </c>
      <c r="D21" s="40"/>
      <c r="E21" s="40"/>
      <c r="F21" s="40"/>
      <c r="G21" s="40"/>
      <c r="H21" s="40"/>
      <c r="I21" s="40"/>
      <c r="J21" s="40"/>
      <c r="K21" s="40"/>
      <c r="L21" s="40"/>
      <c r="M21" s="40"/>
      <c r="N21" s="40"/>
      <c r="O21" s="40"/>
      <c r="P21" s="40"/>
      <c r="Q21" s="40"/>
      <c r="R21" s="40"/>
      <c r="S21" s="40"/>
      <c r="T21" s="40"/>
      <c r="U21" s="40"/>
      <c r="V21" s="40"/>
      <c r="W21" s="40"/>
    </row>
    <row r="22" spans="1:23" ht="30" customHeight="1" x14ac:dyDescent="0.25">
      <c r="A22" s="38" t="s">
        <v>13</v>
      </c>
      <c r="B22" s="39" t="s">
        <v>38</v>
      </c>
      <c r="C22" s="27">
        <v>3</v>
      </c>
      <c r="D22" s="40"/>
      <c r="E22" s="40"/>
      <c r="F22" s="40"/>
      <c r="G22" s="40"/>
      <c r="H22" s="40"/>
      <c r="I22" s="40"/>
      <c r="J22" s="40"/>
      <c r="K22" s="40"/>
      <c r="L22" s="40"/>
      <c r="M22" s="40"/>
      <c r="N22" s="40"/>
      <c r="O22" s="40"/>
      <c r="P22" s="40"/>
      <c r="Q22" s="40"/>
      <c r="R22" s="40"/>
      <c r="S22" s="40"/>
      <c r="T22" s="40"/>
      <c r="U22" s="40"/>
      <c r="V22" s="40"/>
      <c r="W22" s="40"/>
    </row>
    <row r="23" spans="1:23" ht="30" customHeight="1" x14ac:dyDescent="0.25">
      <c r="A23" s="38" t="s">
        <v>13</v>
      </c>
      <c r="B23" s="39" t="s">
        <v>39</v>
      </c>
      <c r="C23" s="27">
        <v>3</v>
      </c>
      <c r="D23" s="40"/>
      <c r="E23" s="40"/>
      <c r="F23" s="40"/>
      <c r="G23" s="40"/>
      <c r="H23" s="40"/>
      <c r="I23" s="40"/>
      <c r="J23" s="40"/>
      <c r="K23" s="40"/>
      <c r="L23" s="40"/>
      <c r="M23" s="40"/>
      <c r="N23" s="40"/>
      <c r="O23" s="40"/>
      <c r="P23" s="40"/>
      <c r="Q23" s="40"/>
      <c r="R23" s="40"/>
      <c r="S23" s="40"/>
      <c r="T23" s="40"/>
      <c r="U23" s="40"/>
      <c r="V23" s="40"/>
      <c r="W23" s="40"/>
    </row>
    <row r="24" spans="1:23" ht="30" customHeight="1" x14ac:dyDescent="0.25">
      <c r="A24" s="38" t="s">
        <v>13</v>
      </c>
      <c r="B24" s="39" t="s">
        <v>40</v>
      </c>
      <c r="C24" s="27">
        <v>3</v>
      </c>
      <c r="D24" s="40"/>
      <c r="E24" s="40"/>
      <c r="F24" s="40"/>
      <c r="G24" s="40"/>
      <c r="H24" s="40"/>
      <c r="I24" s="40"/>
      <c r="J24" s="40"/>
      <c r="K24" s="40"/>
      <c r="L24" s="40"/>
      <c r="M24" s="40"/>
      <c r="N24" s="40"/>
      <c r="O24" s="40"/>
      <c r="P24" s="40"/>
      <c r="Q24" s="40"/>
      <c r="R24" s="40"/>
      <c r="S24" s="40"/>
      <c r="T24" s="40"/>
      <c r="U24" s="40"/>
      <c r="V24" s="40"/>
      <c r="W24" s="40"/>
    </row>
    <row r="25" spans="1:23" ht="30" customHeight="1" x14ac:dyDescent="0.25">
      <c r="A25" s="38" t="s">
        <v>13</v>
      </c>
      <c r="B25" s="39" t="s">
        <v>41</v>
      </c>
      <c r="C25" s="27">
        <v>3</v>
      </c>
      <c r="D25" s="40"/>
      <c r="E25" s="40"/>
      <c r="F25" s="40"/>
      <c r="G25" s="40"/>
      <c r="H25" s="40"/>
      <c r="I25" s="40"/>
      <c r="J25" s="40"/>
      <c r="K25" s="40"/>
      <c r="L25" s="40"/>
      <c r="M25" s="40"/>
      <c r="N25" s="40"/>
      <c r="O25" s="40"/>
      <c r="P25" s="40"/>
      <c r="Q25" s="40"/>
      <c r="R25" s="40"/>
      <c r="S25" s="40"/>
      <c r="T25" s="40"/>
      <c r="U25" s="40"/>
      <c r="V25" s="40"/>
      <c r="W25" s="40"/>
    </row>
    <row r="26" spans="1:23" ht="30" customHeight="1" x14ac:dyDescent="0.25">
      <c r="A26" s="38" t="s">
        <v>13</v>
      </c>
      <c r="B26" s="39" t="s">
        <v>42</v>
      </c>
      <c r="C26" s="27">
        <v>3</v>
      </c>
      <c r="D26" s="40"/>
      <c r="E26" s="40"/>
      <c r="F26" s="40"/>
      <c r="G26" s="40"/>
      <c r="H26" s="40"/>
      <c r="I26" s="40"/>
      <c r="J26" s="40"/>
      <c r="K26" s="40"/>
      <c r="L26" s="40"/>
      <c r="M26" s="40"/>
      <c r="N26" s="40"/>
      <c r="O26" s="40"/>
      <c r="P26" s="40"/>
      <c r="Q26" s="40"/>
      <c r="R26" s="40"/>
      <c r="S26" s="40"/>
      <c r="T26" s="40"/>
      <c r="U26" s="40"/>
      <c r="V26" s="40"/>
      <c r="W26" s="40"/>
    </row>
    <row r="27" spans="1:23" ht="30" customHeight="1" x14ac:dyDescent="0.25">
      <c r="A27" s="38" t="s">
        <v>13</v>
      </c>
      <c r="B27" s="39" t="s">
        <v>43</v>
      </c>
      <c r="C27" s="27">
        <v>3</v>
      </c>
      <c r="D27" s="40"/>
      <c r="E27" s="40"/>
      <c r="F27" s="40"/>
      <c r="G27" s="40"/>
      <c r="H27" s="40"/>
      <c r="I27" s="40"/>
      <c r="J27" s="40"/>
      <c r="K27" s="40"/>
      <c r="L27" s="40"/>
      <c r="M27" s="40"/>
      <c r="N27" s="40"/>
      <c r="O27" s="40"/>
      <c r="P27" s="40"/>
      <c r="Q27" s="40"/>
      <c r="R27" s="40"/>
      <c r="S27" s="40"/>
      <c r="T27" s="40"/>
      <c r="U27" s="40"/>
      <c r="V27" s="40"/>
      <c r="W27" s="40"/>
    </row>
    <row r="28" spans="1:23" ht="30" customHeight="1" x14ac:dyDescent="0.25">
      <c r="A28" s="38" t="s">
        <v>13</v>
      </c>
      <c r="B28" s="39" t="s">
        <v>56</v>
      </c>
      <c r="C28" s="27">
        <v>3</v>
      </c>
      <c r="D28" s="40"/>
      <c r="E28" s="40"/>
      <c r="F28" s="40"/>
      <c r="G28" s="40"/>
      <c r="H28" s="40"/>
      <c r="I28" s="40"/>
      <c r="J28" s="40"/>
      <c r="K28" s="40"/>
      <c r="L28" s="40"/>
      <c r="M28" s="40"/>
      <c r="N28" s="40"/>
      <c r="O28" s="40"/>
      <c r="P28" s="40"/>
      <c r="Q28" s="40"/>
      <c r="R28" s="40"/>
      <c r="S28" s="40"/>
      <c r="T28" s="40"/>
      <c r="U28" s="40"/>
      <c r="V28" s="40"/>
      <c r="W28" s="40"/>
    </row>
    <row r="29" spans="1:23" x14ac:dyDescent="0.25">
      <c r="A29" s="8" t="s">
        <v>14</v>
      </c>
      <c r="B29" s="8"/>
      <c r="C29" s="9">
        <f t="shared" ref="C29:W29" si="0">SUM(C6:C28)</f>
        <v>70</v>
      </c>
      <c r="D29" s="9">
        <f t="shared" si="0"/>
        <v>0</v>
      </c>
      <c r="E29" s="9">
        <f t="shared" si="0"/>
        <v>0</v>
      </c>
      <c r="F29" s="9">
        <f t="shared" si="0"/>
        <v>0</v>
      </c>
      <c r="G29" s="9">
        <f t="shared" si="0"/>
        <v>0</v>
      </c>
      <c r="H29" s="9">
        <f t="shared" si="0"/>
        <v>0</v>
      </c>
      <c r="I29" s="9">
        <f t="shared" si="0"/>
        <v>0</v>
      </c>
      <c r="J29" s="9">
        <f t="shared" si="0"/>
        <v>0</v>
      </c>
      <c r="K29" s="9">
        <f t="shared" si="0"/>
        <v>0</v>
      </c>
      <c r="L29" s="9">
        <f t="shared" si="0"/>
        <v>0</v>
      </c>
      <c r="M29" s="9">
        <f t="shared" si="0"/>
        <v>0</v>
      </c>
      <c r="N29" s="9">
        <f t="shared" si="0"/>
        <v>0</v>
      </c>
      <c r="O29" s="9">
        <f t="shared" si="0"/>
        <v>0</v>
      </c>
      <c r="P29" s="9">
        <f t="shared" si="0"/>
        <v>0</v>
      </c>
      <c r="Q29" s="9">
        <f t="shared" si="0"/>
        <v>0</v>
      </c>
      <c r="R29" s="9">
        <f t="shared" si="0"/>
        <v>0</v>
      </c>
      <c r="S29" s="9">
        <f t="shared" si="0"/>
        <v>0</v>
      </c>
      <c r="T29" s="9">
        <f t="shared" si="0"/>
        <v>0</v>
      </c>
      <c r="U29" s="9">
        <f t="shared" si="0"/>
        <v>0</v>
      </c>
      <c r="V29" s="9">
        <f t="shared" si="0"/>
        <v>0</v>
      </c>
      <c r="W29" s="9">
        <f t="shared" si="0"/>
        <v>0</v>
      </c>
    </row>
    <row r="31" spans="1:23" x14ac:dyDescent="0.25">
      <c r="A31" t="s">
        <v>15</v>
      </c>
      <c r="B31" t="s">
        <v>16</v>
      </c>
    </row>
    <row r="32" spans="1:23" x14ac:dyDescent="0.25">
      <c r="B32" t="s">
        <v>17</v>
      </c>
    </row>
  </sheetData>
  <sheetProtection algorithmName="SHA-512" hashValue="Igx6fyz0bBm6UyH5bCg0Ou1Igay/qRzm5p+LgvJWVEaX5OcGrIZkZ1JfIa2hzCDBfF7hO019J65LP3zFlw/iWg==" saltValue="EW8xSOPVuaFp9k7HUwLgSw==" spinCount="100000" sheet="1" objects="1" scenarios="1" selectLockedCells="1"/>
  <mergeCells count="21">
    <mergeCell ref="O2:O5"/>
    <mergeCell ref="A5:B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7">
    <cfRule type="expression" dxfId="83" priority="221">
      <formula>D6&gt;$C6</formula>
    </cfRule>
  </conditionalFormatting>
  <conditionalFormatting sqref="W6">
    <cfRule type="expression" dxfId="82" priority="202">
      <formula>W6&gt;$C6</formula>
    </cfRule>
  </conditionalFormatting>
  <conditionalFormatting sqref="E6">
    <cfRule type="expression" dxfId="81" priority="220">
      <formula>E6&gt;$C6</formula>
    </cfRule>
  </conditionalFormatting>
  <conditionalFormatting sqref="F6">
    <cfRule type="expression" dxfId="80" priority="219">
      <formula>F6&gt;$C6</formula>
    </cfRule>
  </conditionalFormatting>
  <conditionalFormatting sqref="G6">
    <cfRule type="expression" dxfId="79" priority="218">
      <formula>G6&gt;$C6</formula>
    </cfRule>
  </conditionalFormatting>
  <conditionalFormatting sqref="H6">
    <cfRule type="expression" dxfId="78" priority="217">
      <formula>H6&gt;$C6</formula>
    </cfRule>
  </conditionalFormatting>
  <conditionalFormatting sqref="I6">
    <cfRule type="expression" dxfId="77" priority="216">
      <formula>I6&gt;$C6</formula>
    </cfRule>
  </conditionalFormatting>
  <conditionalFormatting sqref="J6">
    <cfRule type="expression" dxfId="76" priority="215">
      <formula>J6&gt;$C6</formula>
    </cfRule>
  </conditionalFormatting>
  <conditionalFormatting sqref="K6">
    <cfRule type="expression" dxfId="75" priority="214">
      <formula>K6&gt;$C6</formula>
    </cfRule>
  </conditionalFormatting>
  <conditionalFormatting sqref="L6">
    <cfRule type="expression" dxfId="74" priority="213">
      <formula>L6&gt;$C6</formula>
    </cfRule>
  </conditionalFormatting>
  <conditionalFormatting sqref="M6">
    <cfRule type="expression" dxfId="73" priority="212">
      <formula>M6&gt;$C6</formula>
    </cfRule>
  </conditionalFormatting>
  <conditionalFormatting sqref="N6">
    <cfRule type="expression" dxfId="72" priority="211">
      <formula>N6&gt;$C6</formula>
    </cfRule>
  </conditionalFormatting>
  <conditionalFormatting sqref="O6">
    <cfRule type="expression" dxfId="71" priority="210">
      <formula>O6&gt;$C6</formula>
    </cfRule>
  </conditionalFormatting>
  <conditionalFormatting sqref="P6">
    <cfRule type="expression" dxfId="70" priority="209">
      <formula>P6&gt;$C6</formula>
    </cfRule>
  </conditionalFormatting>
  <conditionalFormatting sqref="Q6">
    <cfRule type="expression" dxfId="69" priority="208">
      <formula>Q6&gt;$C6</formula>
    </cfRule>
  </conditionalFormatting>
  <conditionalFormatting sqref="R6">
    <cfRule type="expression" dxfId="68" priority="207">
      <formula>R6&gt;$C6</formula>
    </cfRule>
  </conditionalFormatting>
  <conditionalFormatting sqref="S6">
    <cfRule type="expression" dxfId="67" priority="206">
      <formula>S6&gt;$C6</formula>
    </cfRule>
  </conditionalFormatting>
  <conditionalFormatting sqref="T6">
    <cfRule type="expression" dxfId="66" priority="205">
      <formula>T6&gt;$C6</formula>
    </cfRule>
  </conditionalFormatting>
  <conditionalFormatting sqref="U6">
    <cfRule type="expression" dxfId="65" priority="204">
      <formula>U6&gt;$C6</formula>
    </cfRule>
  </conditionalFormatting>
  <conditionalFormatting sqref="V6">
    <cfRule type="expression" dxfId="64" priority="203">
      <formula>V6&gt;$C6</formula>
    </cfRule>
  </conditionalFormatting>
  <conditionalFormatting sqref="D18">
    <cfRule type="expression" dxfId="63" priority="177">
      <formula>D18&gt;$C18</formula>
    </cfRule>
  </conditionalFormatting>
  <conditionalFormatting sqref="E18:W18">
    <cfRule type="expression" dxfId="62" priority="176">
      <formula>E18&gt;$C18</formula>
    </cfRule>
  </conditionalFormatting>
  <conditionalFormatting sqref="D15">
    <cfRule type="expression" dxfId="61" priority="161">
      <formula>D15&gt;$C15</formula>
    </cfRule>
  </conditionalFormatting>
  <conditionalFormatting sqref="W15">
    <cfRule type="expression" dxfId="60" priority="142">
      <formula>W15&gt;$C15</formula>
    </cfRule>
  </conditionalFormatting>
  <conditionalFormatting sqref="E15">
    <cfRule type="expression" dxfId="59" priority="160">
      <formula>E15&gt;$C15</formula>
    </cfRule>
  </conditionalFormatting>
  <conditionalFormatting sqref="F15">
    <cfRule type="expression" dxfId="58" priority="159">
      <formula>F15&gt;$C15</formula>
    </cfRule>
  </conditionalFormatting>
  <conditionalFormatting sqref="G15">
    <cfRule type="expression" dxfId="57" priority="158">
      <formula>G15&gt;$C15</formula>
    </cfRule>
  </conditionalFormatting>
  <conditionalFormatting sqref="H15">
    <cfRule type="expression" dxfId="56" priority="157">
      <formula>H15&gt;$C15</formula>
    </cfRule>
  </conditionalFormatting>
  <conditionalFormatting sqref="I15">
    <cfRule type="expression" dxfId="55" priority="156">
      <formula>I15&gt;$C15</formula>
    </cfRule>
  </conditionalFormatting>
  <conditionalFormatting sqref="J15">
    <cfRule type="expression" dxfId="54" priority="155">
      <formula>J15&gt;$C15</formula>
    </cfRule>
  </conditionalFormatting>
  <conditionalFormatting sqref="K15">
    <cfRule type="expression" dxfId="53" priority="154">
      <formula>K15&gt;$C15</formula>
    </cfRule>
  </conditionalFormatting>
  <conditionalFormatting sqref="L15">
    <cfRule type="expression" dxfId="52" priority="153">
      <formula>L15&gt;$C15</formula>
    </cfRule>
  </conditionalFormatting>
  <conditionalFormatting sqref="M15">
    <cfRule type="expression" dxfId="51" priority="152">
      <formula>M15&gt;$C15</formula>
    </cfRule>
  </conditionalFormatting>
  <conditionalFormatting sqref="N15">
    <cfRule type="expression" dxfId="50" priority="151">
      <formula>N15&gt;$C15</formula>
    </cfRule>
  </conditionalFormatting>
  <conditionalFormatting sqref="O15">
    <cfRule type="expression" dxfId="49" priority="150">
      <formula>O15&gt;$C15</formula>
    </cfRule>
  </conditionalFormatting>
  <conditionalFormatting sqref="P15">
    <cfRule type="expression" dxfId="48" priority="149">
      <formula>P15&gt;$C15</formula>
    </cfRule>
  </conditionalFormatting>
  <conditionalFormatting sqref="Q15">
    <cfRule type="expression" dxfId="47" priority="148">
      <formula>Q15&gt;$C15</formula>
    </cfRule>
  </conditionalFormatting>
  <conditionalFormatting sqref="R15">
    <cfRule type="expression" dxfId="46" priority="147">
      <formula>R15&gt;$C15</formula>
    </cfRule>
  </conditionalFormatting>
  <conditionalFormatting sqref="S15">
    <cfRule type="expression" dxfId="45" priority="146">
      <formula>S15&gt;$C15</formula>
    </cfRule>
  </conditionalFormatting>
  <conditionalFormatting sqref="T15">
    <cfRule type="expression" dxfId="44" priority="145">
      <formula>T15&gt;$C15</formula>
    </cfRule>
  </conditionalFormatting>
  <conditionalFormatting sqref="U15">
    <cfRule type="expression" dxfId="43" priority="144">
      <formula>U15&gt;$C15</formula>
    </cfRule>
  </conditionalFormatting>
  <conditionalFormatting sqref="V15">
    <cfRule type="expression" dxfId="42" priority="143">
      <formula>V15&gt;$C15</formula>
    </cfRule>
  </conditionalFormatting>
  <conditionalFormatting sqref="D19:W28">
    <cfRule type="expression" dxfId="0" priority="1">
      <formula>D19&gt;$C19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5N0583 ICT Security Policy and Management</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5" t="str">
        <f>IF(Learners!C11="","",Learners!C11)</f>
        <v/>
      </c>
      <c r="C7" s="25" t="str">
        <f>IF(Learners!B11="","",Learners!B11)</f>
        <v/>
      </c>
      <c r="D7" s="20" t="str">
        <f>IF(Learners!D$11="","",Learners!D$11)</f>
        <v/>
      </c>
      <c r="E7" s="20">
        <f>Exam!$D$10</f>
        <v>0</v>
      </c>
      <c r="F7" s="20">
        <f>'Skills Demo'!$D$29</f>
        <v>0</v>
      </c>
      <c r="G7" s="20" t="str">
        <f t="shared" ref="G7:G26" si="0">IF(B7="","",SUM(E7:F7))</f>
        <v/>
      </c>
      <c r="H7" s="20"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Exam!$E$10</f>
        <v>0</v>
      </c>
      <c r="F8" s="27">
        <f>'Skills Demo'!$E$29</f>
        <v>0</v>
      </c>
      <c r="G8" s="27" t="str">
        <f t="shared" si="0"/>
        <v/>
      </c>
      <c r="H8" s="19" t="str">
        <f t="shared" ref="H8:H26" si="1">IF(G8="","",IF(G8&gt;79,"D",IF(G8&gt;64,"M", IF(G8&gt;49,"P",IF(G8&lt;50,"U")))))</f>
        <v/>
      </c>
      <c r="I8" s="29"/>
    </row>
    <row r="9" spans="1:9" ht="23.25" customHeight="1" x14ac:dyDescent="0.25">
      <c r="A9" s="20">
        <v>3</v>
      </c>
      <c r="B9" s="25" t="str">
        <f>IF(Learners!C13="","",Learners!C13)</f>
        <v/>
      </c>
      <c r="C9" s="25" t="str">
        <f>IF(Learners!B13="","",Learners!B13)</f>
        <v/>
      </c>
      <c r="D9" s="20" t="str">
        <f>IF(Learners!D13="","",Learners!D13)</f>
        <v/>
      </c>
      <c r="E9" s="20">
        <f>Exam!$F$10</f>
        <v>0</v>
      </c>
      <c r="F9" s="20">
        <f>'Skills Demo'!$F$29</f>
        <v>0</v>
      </c>
      <c r="G9" s="20" t="str">
        <f t="shared" si="0"/>
        <v/>
      </c>
      <c r="H9" s="20" t="str">
        <f t="shared" si="1"/>
        <v/>
      </c>
      <c r="I9" s="26"/>
    </row>
    <row r="10" spans="1:9" ht="23.25" customHeight="1" x14ac:dyDescent="0.25">
      <c r="A10" s="27">
        <v>4</v>
      </c>
      <c r="B10" s="28" t="str">
        <f>IF(Learners!C14="","",Learners!C14)</f>
        <v/>
      </c>
      <c r="C10" s="28" t="str">
        <f>IF(Learners!B14="","",Learners!B14)</f>
        <v/>
      </c>
      <c r="D10" s="27" t="str">
        <f>IF(Learners!D14="","",Learners!D14)</f>
        <v/>
      </c>
      <c r="E10" s="27">
        <f>Exam!$G$10</f>
        <v>0</v>
      </c>
      <c r="F10" s="27">
        <f>'Skills Demo'!$G$29</f>
        <v>0</v>
      </c>
      <c r="G10" s="27" t="str">
        <f t="shared" si="0"/>
        <v/>
      </c>
      <c r="H10" s="19" t="str">
        <f t="shared" si="1"/>
        <v/>
      </c>
      <c r="I10" s="29"/>
    </row>
    <row r="11" spans="1:9" ht="23.25" customHeight="1" x14ac:dyDescent="0.25">
      <c r="A11" s="20">
        <v>5</v>
      </c>
      <c r="B11" s="25" t="str">
        <f>IF(Learners!C15="","",Learners!C15)</f>
        <v/>
      </c>
      <c r="C11" s="25" t="str">
        <f>IF(Learners!B15="","",Learners!B15)</f>
        <v/>
      </c>
      <c r="D11" s="20" t="str">
        <f>IF(Learners!D15="","",Learners!D15)</f>
        <v/>
      </c>
      <c r="E11" s="20">
        <f>Exam!$H$10</f>
        <v>0</v>
      </c>
      <c r="F11" s="20">
        <f>'Skills Demo'!$H$29</f>
        <v>0</v>
      </c>
      <c r="G11" s="20" t="str">
        <f t="shared" si="0"/>
        <v/>
      </c>
      <c r="H11" s="20" t="str">
        <f t="shared" si="1"/>
        <v/>
      </c>
      <c r="I11" s="26"/>
    </row>
    <row r="12" spans="1:9" ht="23.25" customHeight="1" x14ac:dyDescent="0.25">
      <c r="A12" s="27">
        <v>6</v>
      </c>
      <c r="B12" s="28" t="str">
        <f>IF(Learners!C16="","",Learners!C16)</f>
        <v/>
      </c>
      <c r="C12" s="28" t="str">
        <f>IF(Learners!B16="","",Learners!B16)</f>
        <v/>
      </c>
      <c r="D12" s="27" t="str">
        <f>IF(Learners!D16="","",Learners!D16)</f>
        <v/>
      </c>
      <c r="E12" s="27">
        <f>Exam!$I$10</f>
        <v>0</v>
      </c>
      <c r="F12" s="27">
        <f>'Skills Demo'!$I$29</f>
        <v>0</v>
      </c>
      <c r="G12" s="27" t="str">
        <f t="shared" si="0"/>
        <v/>
      </c>
      <c r="H12" s="19" t="str">
        <f t="shared" si="1"/>
        <v/>
      </c>
      <c r="I12" s="29"/>
    </row>
    <row r="13" spans="1:9" ht="23.25" customHeight="1" x14ac:dyDescent="0.25">
      <c r="A13" s="20">
        <v>7</v>
      </c>
      <c r="B13" s="25" t="str">
        <f>IF(Learners!C17="","",Learners!C17)</f>
        <v/>
      </c>
      <c r="C13" s="25" t="str">
        <f>IF(Learners!B17="","",Learners!B17)</f>
        <v/>
      </c>
      <c r="D13" s="20" t="str">
        <f>IF(Learners!D17="","",Learners!D17)</f>
        <v/>
      </c>
      <c r="E13" s="20">
        <f>Exam!$J$10</f>
        <v>0</v>
      </c>
      <c r="F13" s="20">
        <f>'Skills Demo'!$J$29</f>
        <v>0</v>
      </c>
      <c r="G13" s="20" t="str">
        <f t="shared" si="0"/>
        <v/>
      </c>
      <c r="H13" s="20" t="str">
        <f t="shared" si="1"/>
        <v/>
      </c>
      <c r="I13" s="26"/>
    </row>
    <row r="14" spans="1:9" ht="23.25" customHeight="1" x14ac:dyDescent="0.25">
      <c r="A14" s="27">
        <v>8</v>
      </c>
      <c r="B14" s="28" t="str">
        <f>IF(Learners!C18="","",Learners!C18)</f>
        <v/>
      </c>
      <c r="C14" s="28" t="str">
        <f>IF(Learners!B18="","",Learners!B18)</f>
        <v/>
      </c>
      <c r="D14" s="27" t="str">
        <f>IF(Learners!D18="","",Learners!D18)</f>
        <v/>
      </c>
      <c r="E14" s="27">
        <f>Exam!$K$10</f>
        <v>0</v>
      </c>
      <c r="F14" s="27">
        <f>'Skills Demo'!$K$29</f>
        <v>0</v>
      </c>
      <c r="G14" s="27" t="str">
        <f t="shared" si="0"/>
        <v/>
      </c>
      <c r="H14" s="19" t="str">
        <f t="shared" si="1"/>
        <v/>
      </c>
      <c r="I14" s="29"/>
    </row>
    <row r="15" spans="1:9" ht="23.25" customHeight="1" x14ac:dyDescent="0.25">
      <c r="A15" s="20">
        <v>9</v>
      </c>
      <c r="B15" s="25" t="str">
        <f>IF(Learners!C19="","",Learners!C19)</f>
        <v/>
      </c>
      <c r="C15" s="25" t="str">
        <f>IF(Learners!B19="","",Learners!B19)</f>
        <v/>
      </c>
      <c r="D15" s="20" t="str">
        <f>IF(Learners!D19="","",Learners!D19)</f>
        <v/>
      </c>
      <c r="E15" s="20">
        <f>Exam!$L$10</f>
        <v>0</v>
      </c>
      <c r="F15" s="20">
        <f>'Skills Demo'!$L$29</f>
        <v>0</v>
      </c>
      <c r="G15" s="20" t="str">
        <f t="shared" si="0"/>
        <v/>
      </c>
      <c r="H15" s="20" t="str">
        <f t="shared" si="1"/>
        <v/>
      </c>
      <c r="I15" s="26"/>
    </row>
    <row r="16" spans="1:9" ht="23.25" customHeight="1" x14ac:dyDescent="0.25">
      <c r="A16" s="27">
        <v>10</v>
      </c>
      <c r="B16" s="28" t="str">
        <f>IF(Learners!C20="","",Learners!C20)</f>
        <v/>
      </c>
      <c r="C16" s="28" t="str">
        <f>IF(Learners!B20="","",Learners!B20)</f>
        <v/>
      </c>
      <c r="D16" s="27" t="str">
        <f>IF(Learners!D20="","",Learners!D20)</f>
        <v/>
      </c>
      <c r="E16" s="27">
        <f>Exam!$M$10</f>
        <v>0</v>
      </c>
      <c r="F16" s="27">
        <f>'Skills Demo'!$M$29</f>
        <v>0</v>
      </c>
      <c r="G16" s="27" t="str">
        <f t="shared" si="0"/>
        <v/>
      </c>
      <c r="H16" s="19" t="str">
        <f t="shared" si="1"/>
        <v/>
      </c>
      <c r="I16" s="29"/>
    </row>
    <row r="17" spans="1:9" ht="23.25" customHeight="1" x14ac:dyDescent="0.25">
      <c r="A17" s="20">
        <v>11</v>
      </c>
      <c r="B17" s="25" t="str">
        <f>IF(Learners!C21="","",Learners!C21)</f>
        <v/>
      </c>
      <c r="C17" s="25" t="str">
        <f>IF(Learners!B21="","",Learners!B21)</f>
        <v/>
      </c>
      <c r="D17" s="20" t="str">
        <f>IF(Learners!D21="","",Learners!D21)</f>
        <v/>
      </c>
      <c r="E17" s="20">
        <f>Exam!$N$10</f>
        <v>0</v>
      </c>
      <c r="F17" s="20">
        <f>'Skills Demo'!$N$29</f>
        <v>0</v>
      </c>
      <c r="G17" s="20" t="str">
        <f t="shared" si="0"/>
        <v/>
      </c>
      <c r="H17" s="20" t="str">
        <f t="shared" si="1"/>
        <v/>
      </c>
      <c r="I17" s="26"/>
    </row>
    <row r="18" spans="1:9" ht="23.25" customHeight="1" x14ac:dyDescent="0.25">
      <c r="A18" s="27">
        <v>12</v>
      </c>
      <c r="B18" s="28" t="str">
        <f>IF(Learners!C22="","",Learners!C22)</f>
        <v/>
      </c>
      <c r="C18" s="28" t="str">
        <f>IF(Learners!B22="","",Learners!B22)</f>
        <v/>
      </c>
      <c r="D18" s="27" t="str">
        <f>IF(Learners!D22="","",Learners!D22)</f>
        <v/>
      </c>
      <c r="E18" s="27">
        <f>Exam!$O$10</f>
        <v>0</v>
      </c>
      <c r="F18" s="27">
        <f>'Skills Demo'!$O$29</f>
        <v>0</v>
      </c>
      <c r="G18" s="27" t="str">
        <f t="shared" si="0"/>
        <v/>
      </c>
      <c r="H18" s="19" t="str">
        <f t="shared" si="1"/>
        <v/>
      </c>
      <c r="I18" s="29"/>
    </row>
    <row r="19" spans="1:9" ht="23.25" customHeight="1" x14ac:dyDescent="0.25">
      <c r="A19" s="20">
        <v>13</v>
      </c>
      <c r="B19" s="25" t="str">
        <f>IF(Learners!C23="","",Learners!C23)</f>
        <v/>
      </c>
      <c r="C19" s="25" t="str">
        <f>IF(Learners!B23="","",Learners!B23)</f>
        <v/>
      </c>
      <c r="D19" s="20" t="str">
        <f>IF(Learners!D23="","",Learners!D23)</f>
        <v/>
      </c>
      <c r="E19" s="20">
        <f>Exam!$P$10</f>
        <v>0</v>
      </c>
      <c r="F19" s="20">
        <f>'Skills Demo'!$P$29</f>
        <v>0</v>
      </c>
      <c r="G19" s="20" t="str">
        <f t="shared" si="0"/>
        <v/>
      </c>
      <c r="H19" s="20" t="str">
        <f t="shared" si="1"/>
        <v/>
      </c>
      <c r="I19" s="26"/>
    </row>
    <row r="20" spans="1:9" ht="23.25" customHeight="1" x14ac:dyDescent="0.25">
      <c r="A20" s="27">
        <v>14</v>
      </c>
      <c r="B20" s="28" t="str">
        <f>IF(Learners!C24="","",Learners!C24)</f>
        <v/>
      </c>
      <c r="C20" s="28" t="str">
        <f>IF(Learners!B24="","",Learners!B24)</f>
        <v/>
      </c>
      <c r="D20" s="27" t="str">
        <f>IF(Learners!D24="","",Learners!D24)</f>
        <v/>
      </c>
      <c r="E20" s="27">
        <f>Exam!$Q$10</f>
        <v>0</v>
      </c>
      <c r="F20" s="27">
        <f>'Skills Demo'!$Q$29</f>
        <v>0</v>
      </c>
      <c r="G20" s="27" t="str">
        <f t="shared" si="0"/>
        <v/>
      </c>
      <c r="H20" s="19" t="str">
        <f t="shared" si="1"/>
        <v/>
      </c>
      <c r="I20" s="29"/>
    </row>
    <row r="21" spans="1:9" ht="23.25" customHeight="1" x14ac:dyDescent="0.25">
      <c r="A21" s="20">
        <v>15</v>
      </c>
      <c r="B21" s="25" t="str">
        <f>IF(Learners!C25="","",Learners!C25)</f>
        <v/>
      </c>
      <c r="C21" s="25" t="str">
        <f>IF(Learners!B25="","",Learners!B25)</f>
        <v/>
      </c>
      <c r="D21" s="20" t="str">
        <f>IF(Learners!D25="","",Learners!D25)</f>
        <v/>
      </c>
      <c r="E21" s="20">
        <f>Exam!$R$10</f>
        <v>0</v>
      </c>
      <c r="F21" s="20">
        <f>'Skills Demo'!$R$29</f>
        <v>0</v>
      </c>
      <c r="G21" s="20" t="str">
        <f t="shared" si="0"/>
        <v/>
      </c>
      <c r="H21" s="20" t="str">
        <f t="shared" si="1"/>
        <v/>
      </c>
      <c r="I21" s="26"/>
    </row>
    <row r="22" spans="1:9" ht="23.25" customHeight="1" x14ac:dyDescent="0.25">
      <c r="A22" s="27">
        <v>16</v>
      </c>
      <c r="B22" s="28" t="str">
        <f>IF(Learners!C26="","",Learners!C26)</f>
        <v/>
      </c>
      <c r="C22" s="28" t="str">
        <f>IF(Learners!B26="","",Learners!B26)</f>
        <v/>
      </c>
      <c r="D22" s="27" t="str">
        <f>IF(Learners!D26="","",Learners!D26)</f>
        <v/>
      </c>
      <c r="E22" s="27">
        <f>Exam!$S$10</f>
        <v>0</v>
      </c>
      <c r="F22" s="27">
        <f>'Skills Demo'!$S$29</f>
        <v>0</v>
      </c>
      <c r="G22" s="27" t="str">
        <f t="shared" si="0"/>
        <v/>
      </c>
      <c r="H22" s="19" t="str">
        <f t="shared" si="1"/>
        <v/>
      </c>
      <c r="I22" s="29"/>
    </row>
    <row r="23" spans="1:9" ht="23.25" customHeight="1" x14ac:dyDescent="0.25">
      <c r="A23" s="20">
        <v>17</v>
      </c>
      <c r="B23" s="25" t="str">
        <f>IF(Learners!C27="","",Learners!C27)</f>
        <v/>
      </c>
      <c r="C23" s="25" t="str">
        <f>IF(Learners!B27="","",Learners!B27)</f>
        <v/>
      </c>
      <c r="D23" s="20" t="str">
        <f>IF(Learners!D27="","",Learners!D27)</f>
        <v/>
      </c>
      <c r="E23" s="20">
        <f>Exam!$T$10</f>
        <v>0</v>
      </c>
      <c r="F23" s="20">
        <f>'Skills Demo'!$T$29</f>
        <v>0</v>
      </c>
      <c r="G23" s="20" t="str">
        <f t="shared" si="0"/>
        <v/>
      </c>
      <c r="H23" s="20" t="str">
        <f t="shared" si="1"/>
        <v/>
      </c>
      <c r="I23" s="26"/>
    </row>
    <row r="24" spans="1:9" ht="23.25" customHeight="1" x14ac:dyDescent="0.25">
      <c r="A24" s="27">
        <v>18</v>
      </c>
      <c r="B24" s="28" t="str">
        <f>IF(Learners!C28="","",Learners!C28)</f>
        <v/>
      </c>
      <c r="C24" s="28" t="str">
        <f>IF(Learners!B28="","",Learners!B28)</f>
        <v/>
      </c>
      <c r="D24" s="27" t="str">
        <f>IF(Learners!D28="","",Learners!D28)</f>
        <v/>
      </c>
      <c r="E24" s="27">
        <f>Exam!$U$10</f>
        <v>0</v>
      </c>
      <c r="F24" s="27">
        <f>'Skills Demo'!$U$29</f>
        <v>0</v>
      </c>
      <c r="G24" s="27" t="str">
        <f t="shared" si="0"/>
        <v/>
      </c>
      <c r="H24" s="19" t="str">
        <f t="shared" si="1"/>
        <v/>
      </c>
      <c r="I24" s="29"/>
    </row>
    <row r="25" spans="1:9" ht="23.25" customHeight="1" x14ac:dyDescent="0.25">
      <c r="A25" s="20">
        <v>19</v>
      </c>
      <c r="B25" s="25" t="str">
        <f>IF(Learners!C29="","",Learners!C29)</f>
        <v/>
      </c>
      <c r="C25" s="25" t="str">
        <f>IF(Learners!B29="","",Learners!B29)</f>
        <v/>
      </c>
      <c r="D25" s="20" t="str">
        <f>IF(Learners!D29="","",Learners!D29)</f>
        <v/>
      </c>
      <c r="E25" s="20">
        <f>Exam!$V$10</f>
        <v>0</v>
      </c>
      <c r="F25" s="20">
        <f>'Skills Demo'!$V$29</f>
        <v>0</v>
      </c>
      <c r="G25" s="20" t="str">
        <f t="shared" si="0"/>
        <v/>
      </c>
      <c r="H25" s="20" t="str">
        <f t="shared" si="1"/>
        <v/>
      </c>
      <c r="I25" s="26"/>
    </row>
    <row r="26" spans="1:9" ht="23.25" customHeight="1" x14ac:dyDescent="0.25">
      <c r="A26" s="27">
        <v>20</v>
      </c>
      <c r="B26" s="28" t="str">
        <f>IF(Learners!C30="","",Learners!C30)</f>
        <v/>
      </c>
      <c r="C26" s="28" t="str">
        <f>IF(Learners!B30="","",Learners!B30)</f>
        <v/>
      </c>
      <c r="D26" s="27" t="str">
        <f>IF(Learners!D30="","",Learners!D30)</f>
        <v/>
      </c>
      <c r="E26" s="27">
        <f>Exam!$W$10</f>
        <v>0</v>
      </c>
      <c r="F26" s="27">
        <f>'Skills Demo'!$W$29</f>
        <v>0</v>
      </c>
      <c r="G26" s="27" t="str">
        <f t="shared" si="0"/>
        <v/>
      </c>
      <c r="H26" s="19" t="str">
        <f t="shared" si="1"/>
        <v/>
      </c>
      <c r="I26" s="29"/>
    </row>
    <row r="27" spans="1:9" x14ac:dyDescent="0.25">
      <c r="I27" s="18"/>
    </row>
    <row r="28" spans="1:9" ht="29.25" customHeight="1" x14ac:dyDescent="0.25">
      <c r="A28" s="43" t="s">
        <v>26</v>
      </c>
      <c r="B28" s="44"/>
      <c r="C28" s="44"/>
      <c r="D28" s="44"/>
      <c r="E28" s="44"/>
      <c r="F28" s="44"/>
      <c r="G28" s="44"/>
      <c r="H28" s="44"/>
      <c r="I28" s="44"/>
    </row>
    <row r="29" spans="1:9" ht="30" customHeight="1" x14ac:dyDescent="0.25">
      <c r="A29" s="33" t="s">
        <v>27</v>
      </c>
      <c r="B29" s="34"/>
      <c r="C29" s="34"/>
      <c r="D29" s="34"/>
      <c r="E29" s="34"/>
      <c r="F29" s="34"/>
      <c r="G29" s="34"/>
      <c r="H29" s="34"/>
      <c r="I29" s="34"/>
    </row>
    <row r="30" spans="1:9" x14ac:dyDescent="0.25">
      <c r="B30" s="7"/>
    </row>
  </sheetData>
  <sheetProtection algorithmName="SHA-512" hashValue="1Gr+wZNoWGoKNp4LQoXXQWTXNitD6iTyeRYb2iBqlYiXLMG8zslCXJSLC5eWjtOvtVItBqWPKg+ouYvCWBVdxw==" saltValue="IzxSgfyC75Jx8V+WWYcSMA==" spinCount="100000" sheet="1" objects="1" scenarios="1" selectLockedCells="1"/>
  <mergeCells count="2">
    <mergeCell ref="A28:I28"/>
    <mergeCell ref="A29:I29"/>
  </mergeCells>
  <conditionalFormatting sqref="H7:H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www.w3.org/XML/1998/namespace"/>
    <ds:schemaRef ds:uri="http://purl.org/dc/elements/1.1/"/>
    <ds:schemaRef ds:uri="80ce844a-3414-47bc-be42-35076de08631"/>
    <ds:schemaRef ds:uri="8a304dd5-7e6f-40be-acfb-5410e2b167fb"/>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2020-10-14T13:43:17Z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