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120" yWindow="-120" windowWidth="24240" windowHeight="13140" activeTab="3"/>
  </bookViews>
  <sheets>
    <sheet name="Learners" sheetId="1" r:id="rId1"/>
    <sheet name="Assignment" sheetId="3" r:id="rId2"/>
    <sheet name="Collection of Work" sheetId="2"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4" l="1"/>
  <c r="G26" i="6" s="1"/>
  <c r="V9" i="4"/>
  <c r="G25" i="6" s="1"/>
  <c r="U9" i="4"/>
  <c r="G24" i="6" s="1"/>
  <c r="T9" i="4"/>
  <c r="G23" i="6" s="1"/>
  <c r="S9" i="4"/>
  <c r="G22" i="6" s="1"/>
  <c r="R9" i="4"/>
  <c r="G21" i="6" s="1"/>
  <c r="Q9" i="4"/>
  <c r="G20" i="6" s="1"/>
  <c r="P9" i="4"/>
  <c r="G19" i="6" s="1"/>
  <c r="O9" i="4"/>
  <c r="G18" i="6" s="1"/>
  <c r="N9" i="4"/>
  <c r="G17" i="6" s="1"/>
  <c r="M9" i="4"/>
  <c r="G16" i="6" s="1"/>
  <c r="L9" i="4"/>
  <c r="G15" i="6" s="1"/>
  <c r="K9" i="4"/>
  <c r="G14" i="6" s="1"/>
  <c r="J9" i="4"/>
  <c r="G13" i="6" s="1"/>
  <c r="I9" i="4"/>
  <c r="G12" i="6" s="1"/>
  <c r="H9" i="4"/>
  <c r="G11" i="6" s="1"/>
  <c r="G9" i="4"/>
  <c r="G10" i="6" s="1"/>
  <c r="F9" i="4"/>
  <c r="G9" i="6" s="1"/>
  <c r="E9" i="4"/>
  <c r="G8" i="6" s="1"/>
  <c r="D9" i="4"/>
  <c r="G7" i="6" s="1"/>
  <c r="C9" i="4"/>
  <c r="W2" i="4"/>
  <c r="V2" i="4"/>
  <c r="U2" i="4"/>
  <c r="T2" i="4"/>
  <c r="S2" i="4"/>
  <c r="R2" i="4"/>
  <c r="Q2" i="4"/>
  <c r="P2" i="4"/>
  <c r="O2" i="4"/>
  <c r="N2" i="4"/>
  <c r="M2" i="4"/>
  <c r="L2" i="4"/>
  <c r="K2" i="4"/>
  <c r="J2" i="4"/>
  <c r="I2" i="4"/>
  <c r="H2" i="4"/>
  <c r="G2" i="4"/>
  <c r="F2" i="4"/>
  <c r="E2" i="4"/>
  <c r="D2" i="4"/>
  <c r="A1" i="4"/>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W11" i="2" l="1"/>
  <c r="F26" i="6" s="1"/>
  <c r="V11" i="2"/>
  <c r="F25" i="6" s="1"/>
  <c r="U11" i="2"/>
  <c r="F24" i="6" s="1"/>
  <c r="T11" i="2"/>
  <c r="F23" i="6" s="1"/>
  <c r="S11" i="2"/>
  <c r="F22" i="6" s="1"/>
  <c r="R11" i="2"/>
  <c r="F21" i="6" s="1"/>
  <c r="Q11" i="2"/>
  <c r="F20" i="6" s="1"/>
  <c r="P11" i="2"/>
  <c r="F19" i="6" s="1"/>
  <c r="O11" i="2"/>
  <c r="F18" i="6" s="1"/>
  <c r="N11" i="2"/>
  <c r="F17" i="6" s="1"/>
  <c r="M11" i="2"/>
  <c r="F16" i="6" s="1"/>
  <c r="L11" i="2"/>
  <c r="F15" i="6" s="1"/>
  <c r="K11" i="2"/>
  <c r="F14" i="6" s="1"/>
  <c r="J11" i="2"/>
  <c r="F13" i="6" s="1"/>
  <c r="I11" i="2"/>
  <c r="F12" i="6" s="1"/>
  <c r="H11" i="2"/>
  <c r="F11" i="6" s="1"/>
  <c r="G11" i="2"/>
  <c r="F10" i="6" s="1"/>
  <c r="F11" i="2"/>
  <c r="F9" i="6" s="1"/>
  <c r="E11" i="2"/>
  <c r="F8" i="6" s="1"/>
  <c r="D11" i="2"/>
  <c r="F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<sst xmlns="http://schemas.openxmlformats.org/spreadsheetml/2006/main" count="71" uniqueCount="45">
  <si>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</si>
  <si>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</si>
  <si>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</si>
  <si>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</si>
  <si>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</si>
  <si>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</si>
  <si>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</si>
  <si>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</si>
  <si>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</si>
  <si>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</si>
  <si>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</si>
  <si>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</si>
  <si>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</si>
  <si>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</si>
  <si>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</si>
  <si>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</si>
  <si>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</si>
  <si>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</si>
  <si>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</si>
  <si>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</si>
  <si>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</si>
  <si>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</si>
  <si>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</si>
  <si>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</si>
  <si>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</si>
  <si>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</si>
  <si>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</si>
  <si>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</si>
  <si>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</si>
  <si>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20%</t>
  </si>
  <si>
    <t>Potential target audiences for digital presentations identified and the implications of presenting to these groups.</t>
  </si>
  <si>
    <t>Project 50%</t>
  </si>
  <si>
    <t>Portfolio / Collection of Work 30%</t>
  </si>
  <si>
    <r>
      <rPr>
        <b/>
        <sz val="11"/>
        <color theme="1"/>
        <rFont val="Calibri"/>
        <family val="2"/>
        <scheme val="minor"/>
      </rPr>
      <t>Organise</t>
    </r>
    <r>
      <rPr>
        <sz val="11"/>
        <color theme="1"/>
        <rFont val="Calibri"/>
        <family val="2"/>
        <scheme val="minor"/>
      </rPr>
      <t xml:space="preserve">
· Presentation accurately organised</t>
    </r>
  </si>
  <si>
    <r>
      <rPr>
        <b/>
        <sz val="11"/>
        <color theme="1"/>
        <rFont val="Calibri"/>
        <family val="2"/>
        <scheme val="minor"/>
      </rPr>
      <t>SmartArt Graphic</t>
    </r>
    <r>
      <rPr>
        <sz val="11"/>
        <color theme="1"/>
        <rFont val="Calibri"/>
        <family val="2"/>
        <scheme val="minor"/>
      </rPr>
      <t xml:space="preserve">
· SmartArt graphic(s) accurately produced</t>
    </r>
  </si>
  <si>
    <t xml:space="preserve">5N0563 Digital Presentations </t>
  </si>
  <si>
    <t>Material requirements for digital presentation production and the venue requirements for presentation delivery explained.</t>
  </si>
  <si>
    <t>Various research methods and techniques discussed i.e. fieldwork, surveys, documentary sources, experiment and interview.</t>
  </si>
  <si>
    <t>Recommendations given for a presentation to be as effective as possible in relation to production and delivery.</t>
  </si>
  <si>
    <r>
      <rPr>
        <b/>
        <sz val="11"/>
        <color theme="1"/>
        <rFont val="Calibri"/>
        <family val="2"/>
        <scheme val="minor"/>
      </rPr>
      <t>Creating</t>
    </r>
    <r>
      <rPr>
        <sz val="11"/>
        <color theme="1"/>
        <rFont val="Calibri"/>
        <family val="2"/>
        <scheme val="minor"/>
      </rPr>
      <t xml:space="preserve">
· Slide Layouts accurately created including slide master
· Data accurately applied
· Formatting accurately applied
· Table accurately inserted
· Charts accurately inserted
· Clip Art/Graphics/Shapes accurately inserted
· Design theme/background style accurately applied</t>
    </r>
  </si>
  <si>
    <r>
      <rPr>
        <b/>
        <sz val="11"/>
        <color theme="1"/>
        <rFont val="Calibri"/>
        <family val="2"/>
        <scheme val="minor"/>
      </rPr>
      <t>Edit</t>
    </r>
    <r>
      <rPr>
        <sz val="11"/>
        <color theme="1"/>
        <rFont val="Calibri"/>
        <family val="2"/>
        <scheme val="minor"/>
      </rPr>
      <t xml:space="preserve">
· Slide(s) accurately hidden
· Slide(s) accurately deleted</t>
    </r>
  </si>
  <si>
    <r>
      <rPr>
        <b/>
        <sz val="11"/>
        <color theme="1"/>
        <rFont val="Calibri"/>
        <family val="2"/>
        <scheme val="minor"/>
      </rPr>
      <t>Save and Print</t>
    </r>
    <r>
      <rPr>
        <sz val="11"/>
        <color theme="1"/>
        <rFont val="Calibri"/>
        <family val="2"/>
        <scheme val="minor"/>
      </rPr>
      <t xml:space="preserve">
· Presentation appropriately saved
· Correct number of slides per page, notes page, comments page, and hidden slide accurately printed</t>
    </r>
  </si>
  <si>
    <r>
      <rPr>
        <b/>
        <sz val="11"/>
        <color theme="1"/>
        <rFont val="Calibri"/>
        <family val="2"/>
        <scheme val="minor"/>
      </rPr>
      <t>Design</t>
    </r>
    <r>
      <rPr>
        <sz val="11"/>
        <color theme="1"/>
        <rFont val="Calibri"/>
        <family val="2"/>
        <scheme val="minor"/>
      </rPr>
      <t xml:space="preserve">
• Accurately and clearly presented using various effective and appropriate slide layouts
• Use of relevant research
• An application of relevant colour choice, ensuring text contrasts with the background so that the presentation is easily legible</t>
    </r>
  </si>
  <si>
    <r>
      <rPr>
        <b/>
        <sz val="11"/>
        <color theme="1"/>
        <rFont val="Calibri"/>
        <family val="2"/>
        <scheme val="minor"/>
      </rPr>
      <t>Implementation</t>
    </r>
    <r>
      <rPr>
        <sz val="11"/>
        <color theme="1"/>
        <rFont val="Calibri"/>
        <family val="2"/>
        <scheme val="minor"/>
      </rPr>
      <t xml:space="preserve">
• Data and objects accurately inputted
• Slide formats accurately applied
• Clip Art/Graphics/Word Art/Shapes accurately inputted
• Chart/Table/SmartArt graphic accurately inputted
• Presentation accurately saved, showing the entire presentation (handouts) and the slide(s) with notes
• A printout of the entire presentation (handouts) and a printout of the speaker notes</t>
    </r>
  </si>
  <si>
    <r>
      <rPr>
        <b/>
        <sz val="11"/>
        <color theme="1"/>
        <rFont val="Calibri"/>
        <family val="2"/>
        <scheme val="minor"/>
      </rPr>
      <t>Delivery</t>
    </r>
    <r>
      <rPr>
        <sz val="11"/>
        <color theme="1"/>
        <rFont val="Calibri"/>
        <family val="2"/>
        <scheme val="minor"/>
      </rPr>
      <t xml:space="preserve">
• The effective use of equipment, hardware and software
• The ability to use features that are not visible on a hard copy if the presentation was printed such as transitions, animations, video clips, audio clips, hyperlinks, pointer options and rehearse timings
• Appropriate body language, eye contact and voice projection
• Presentation delivered in 10 minutes approximately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</si>
</sst>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4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35</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ApSG32nJl/eWPM/n/0x9RmTcJVKe+t0nqe2/v6AWnNRosB0jsYgg/ouy+E/7vI4MJNd22n8Zq7RC4b5kur6F0A==" saltValue="bhNsi1uhptYIQRRKFcMj5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workbookViewId="0">
      <pane xSplit="2" ySplit="5" topLeftCell="C6" activePane="bottomRight" state="frozen"/>
      <selection pane="topRight" activeCell="C1" sqref="C1"/>
      <selection pane="bottomLeft" activeCell="A6" sqref="A6"/>
      <selection pane="bottomRight" activeCell="H8" sqref="H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5N0563 Digital Presentations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29</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45" x14ac:dyDescent="0.25">
      <c r="A6" s="22" t="s">
        <v>13</v>
      </c>
      <c r="B6" s="8" t="s">
        <v>30</v>
      </c>
      <c r="C6" s="29">
        <v>5</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36</v>
      </c>
      <c r="C7" s="29">
        <v>5</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37</v>
      </c>
      <c r="C8" s="29">
        <v>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38</v>
      </c>
      <c r="C9" s="29">
        <v>5</v>
      </c>
      <c r="D9" s="28"/>
      <c r="E9" s="28"/>
      <c r="F9" s="28"/>
      <c r="G9" s="28"/>
      <c r="H9" s="28"/>
      <c r="I9" s="28"/>
      <c r="J9" s="28"/>
      <c r="K9" s="28"/>
      <c r="L9" s="28"/>
      <c r="M9" s="28"/>
      <c r="N9" s="28"/>
      <c r="O9" s="28"/>
      <c r="P9" s="28"/>
      <c r="Q9" s="28"/>
      <c r="R9" s="28"/>
      <c r="S9" s="28"/>
      <c r="T9" s="28"/>
      <c r="U9" s="28"/>
      <c r="V9" s="28"/>
      <c r="W9" s="28"/>
    </row>
    <row r="10" spans="1:23" x14ac:dyDescent="0.25">
      <c r="A10" s="9" t="s">
        <v>14</v>
      </c>
      <c r="B10" s="9"/>
      <c r="C10" s="10">
        <f t="shared" ref="C10:W10" si="0">SUM(C6:C9)</f>
        <v>20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JBOlN9AOpOYUfU5W5vPmqavZ1gRIjMNuBdPsbys5izHIsiB6+7aKTg48d3/NbPCZMd4isgr67/jnDuiQyOcpLA==" saltValue="1Mm4pRGOyVEXI6j3U3U+C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40" priority="220">
      <formula>D6&gt;$C6</formula>
    </cfRule>
  </conditionalFormatting>
  <conditionalFormatting sqref="W6">
    <cfRule type="expression" dxfId="239" priority="201">
      <formula>W6&gt;$C6</formula>
    </cfRule>
  </conditionalFormatting>
  <conditionalFormatting sqref="E6">
    <cfRule type="expression" dxfId="238" priority="219">
      <formula>E6&gt;$C6</formula>
    </cfRule>
  </conditionalFormatting>
  <conditionalFormatting sqref="F6">
    <cfRule type="expression" dxfId="237" priority="218">
      <formula>F6&gt;$C6</formula>
    </cfRule>
  </conditionalFormatting>
  <conditionalFormatting sqref="G6">
    <cfRule type="expression" dxfId="236" priority="217">
      <formula>G6&gt;$C6</formula>
    </cfRule>
  </conditionalFormatting>
  <conditionalFormatting sqref="H6">
    <cfRule type="expression" dxfId="235" priority="216">
      <formula>H6&gt;$C6</formula>
    </cfRule>
  </conditionalFormatting>
  <conditionalFormatting sqref="I6">
    <cfRule type="expression" dxfId="234" priority="215">
      <formula>I6&gt;$C6</formula>
    </cfRule>
  </conditionalFormatting>
  <conditionalFormatting sqref="J6">
    <cfRule type="expression" dxfId="233" priority="214">
      <formula>J6&gt;$C6</formula>
    </cfRule>
  </conditionalFormatting>
  <conditionalFormatting sqref="K6">
    <cfRule type="expression" dxfId="232" priority="213">
      <formula>K6&gt;$C6</formula>
    </cfRule>
  </conditionalFormatting>
  <conditionalFormatting sqref="L6">
    <cfRule type="expression" dxfId="231" priority="212">
      <formula>L6&gt;$C6</formula>
    </cfRule>
  </conditionalFormatting>
  <conditionalFormatting sqref="M6">
    <cfRule type="expression" dxfId="230" priority="211">
      <formula>M6&gt;$C6</formula>
    </cfRule>
  </conditionalFormatting>
  <conditionalFormatting sqref="N6">
    <cfRule type="expression" dxfId="229" priority="210">
      <formula>N6&gt;$C6</formula>
    </cfRule>
  </conditionalFormatting>
  <conditionalFormatting sqref="O6">
    <cfRule type="expression" dxfId="228" priority="209">
      <formula>O6&gt;$C6</formula>
    </cfRule>
  </conditionalFormatting>
  <conditionalFormatting sqref="P6">
    <cfRule type="expression" dxfId="227" priority="208">
      <formula>P6&gt;$C6</formula>
    </cfRule>
  </conditionalFormatting>
  <conditionalFormatting sqref="Q6">
    <cfRule type="expression" dxfId="226" priority="207">
      <formula>Q6&gt;$C6</formula>
    </cfRule>
  </conditionalFormatting>
  <conditionalFormatting sqref="R6">
    <cfRule type="expression" dxfId="225" priority="206">
      <formula>R6&gt;$C6</formula>
    </cfRule>
  </conditionalFormatting>
  <conditionalFormatting sqref="S6">
    <cfRule type="expression" dxfId="224" priority="205">
      <formula>S6&gt;$C6</formula>
    </cfRule>
  </conditionalFormatting>
  <conditionalFormatting sqref="T6">
    <cfRule type="expression" dxfId="223" priority="204">
      <formula>T6&gt;$C6</formula>
    </cfRule>
  </conditionalFormatting>
  <conditionalFormatting sqref="U6">
    <cfRule type="expression" dxfId="222" priority="203">
      <formula>U6&gt;$C6</formula>
    </cfRule>
  </conditionalFormatting>
  <conditionalFormatting sqref="V6">
    <cfRule type="expression" dxfId="221" priority="202">
      <formula>V6&gt;$C6</formula>
    </cfRule>
  </conditionalFormatting>
  <conditionalFormatting sqref="D7">
    <cfRule type="expression" dxfId="220" priority="160">
      <formula>D7&gt;$C7</formula>
    </cfRule>
  </conditionalFormatting>
  <conditionalFormatting sqref="W7">
    <cfRule type="expression" dxfId="219" priority="141">
      <formula>W7&gt;$C7</formula>
    </cfRule>
  </conditionalFormatting>
  <conditionalFormatting sqref="E7">
    <cfRule type="expression" dxfId="218" priority="159">
      <formula>E7&gt;$C7</formula>
    </cfRule>
  </conditionalFormatting>
  <conditionalFormatting sqref="F7">
    <cfRule type="expression" dxfId="217" priority="158">
      <formula>F7&gt;$C7</formula>
    </cfRule>
  </conditionalFormatting>
  <conditionalFormatting sqref="G7">
    <cfRule type="expression" dxfId="216" priority="157">
      <formula>G7&gt;$C7</formula>
    </cfRule>
  </conditionalFormatting>
  <conditionalFormatting sqref="H7">
    <cfRule type="expression" dxfId="215" priority="156">
      <formula>H7&gt;$C7</formula>
    </cfRule>
  </conditionalFormatting>
  <conditionalFormatting sqref="I7">
    <cfRule type="expression" dxfId="214" priority="155">
      <formula>I7&gt;$C7</formula>
    </cfRule>
  </conditionalFormatting>
  <conditionalFormatting sqref="J7">
    <cfRule type="expression" dxfId="213" priority="154">
      <formula>J7&gt;$C7</formula>
    </cfRule>
  </conditionalFormatting>
  <conditionalFormatting sqref="K7">
    <cfRule type="expression" dxfId="212" priority="153">
      <formula>K7&gt;$C7</formula>
    </cfRule>
  </conditionalFormatting>
  <conditionalFormatting sqref="L7">
    <cfRule type="expression" dxfId="211" priority="152">
      <formula>L7&gt;$C7</formula>
    </cfRule>
  </conditionalFormatting>
  <conditionalFormatting sqref="M7">
    <cfRule type="expression" dxfId="210" priority="151">
      <formula>M7&gt;$C7</formula>
    </cfRule>
  </conditionalFormatting>
  <conditionalFormatting sqref="N7">
    <cfRule type="expression" dxfId="209" priority="150">
      <formula>N7&gt;$C7</formula>
    </cfRule>
  </conditionalFormatting>
  <conditionalFormatting sqref="O7">
    <cfRule type="expression" dxfId="208" priority="149">
      <formula>O7&gt;$C7</formula>
    </cfRule>
  </conditionalFormatting>
  <conditionalFormatting sqref="P7">
    <cfRule type="expression" dxfId="207" priority="148">
      <formula>P7&gt;$C7</formula>
    </cfRule>
  </conditionalFormatting>
  <conditionalFormatting sqref="Q7">
    <cfRule type="expression" dxfId="206" priority="147">
      <formula>Q7&gt;$C7</formula>
    </cfRule>
  </conditionalFormatting>
  <conditionalFormatting sqref="R7">
    <cfRule type="expression" dxfId="205" priority="146">
      <formula>R7&gt;$C7</formula>
    </cfRule>
  </conditionalFormatting>
  <conditionalFormatting sqref="S7">
    <cfRule type="expression" dxfId="204" priority="145">
      <formula>S7&gt;$C7</formula>
    </cfRule>
  </conditionalFormatting>
  <conditionalFormatting sqref="T7">
    <cfRule type="expression" dxfId="203" priority="144">
      <formula>T7&gt;$C7</formula>
    </cfRule>
  </conditionalFormatting>
  <conditionalFormatting sqref="U7">
    <cfRule type="expression" dxfId="202" priority="143">
      <formula>U7&gt;$C7</formula>
    </cfRule>
  </conditionalFormatting>
  <conditionalFormatting sqref="V7">
    <cfRule type="expression" dxfId="201" priority="142">
      <formula>V7&gt;$C7</formula>
    </cfRule>
  </conditionalFormatting>
  <conditionalFormatting sqref="D8">
    <cfRule type="expression" dxfId="200" priority="140">
      <formula>D8&gt;$C8</formula>
    </cfRule>
  </conditionalFormatting>
  <conditionalFormatting sqref="W8">
    <cfRule type="expression" dxfId="199" priority="121">
      <formula>W8&gt;$C8</formula>
    </cfRule>
  </conditionalFormatting>
  <conditionalFormatting sqref="E8">
    <cfRule type="expression" dxfId="198" priority="139">
      <formula>E8&gt;$C8</formula>
    </cfRule>
  </conditionalFormatting>
  <conditionalFormatting sqref="F8">
    <cfRule type="expression" dxfId="197" priority="138">
      <formula>F8&gt;$C8</formula>
    </cfRule>
  </conditionalFormatting>
  <conditionalFormatting sqref="G8">
    <cfRule type="expression" dxfId="196" priority="137">
      <formula>G8&gt;$C8</formula>
    </cfRule>
  </conditionalFormatting>
  <conditionalFormatting sqref="H8">
    <cfRule type="expression" dxfId="195" priority="136">
      <formula>H8&gt;$C8</formula>
    </cfRule>
  </conditionalFormatting>
  <conditionalFormatting sqref="I8">
    <cfRule type="expression" dxfId="194" priority="135">
      <formula>I8&gt;$C8</formula>
    </cfRule>
  </conditionalFormatting>
  <conditionalFormatting sqref="J8">
    <cfRule type="expression" dxfId="193" priority="134">
      <formula>J8&gt;$C8</formula>
    </cfRule>
  </conditionalFormatting>
  <conditionalFormatting sqref="K8">
    <cfRule type="expression" dxfId="192" priority="133">
      <formula>K8&gt;$C8</formula>
    </cfRule>
  </conditionalFormatting>
  <conditionalFormatting sqref="L8">
    <cfRule type="expression" dxfId="191" priority="132">
      <formula>L8&gt;$C8</formula>
    </cfRule>
  </conditionalFormatting>
  <conditionalFormatting sqref="M8">
    <cfRule type="expression" dxfId="190" priority="131">
      <formula>M8&gt;$C8</formula>
    </cfRule>
  </conditionalFormatting>
  <conditionalFormatting sqref="N8">
    <cfRule type="expression" dxfId="189" priority="130">
      <formula>N8&gt;$C8</formula>
    </cfRule>
  </conditionalFormatting>
  <conditionalFormatting sqref="O8">
    <cfRule type="expression" dxfId="188" priority="129">
      <formula>O8&gt;$C8</formula>
    </cfRule>
  </conditionalFormatting>
  <conditionalFormatting sqref="P8">
    <cfRule type="expression" dxfId="187" priority="128">
      <formula>P8&gt;$C8</formula>
    </cfRule>
  </conditionalFormatting>
  <conditionalFormatting sqref="Q8">
    <cfRule type="expression" dxfId="186" priority="127">
      <formula>Q8&gt;$C8</formula>
    </cfRule>
  </conditionalFormatting>
  <conditionalFormatting sqref="R8">
    <cfRule type="expression" dxfId="185" priority="126">
      <formula>R8&gt;$C8</formula>
    </cfRule>
  </conditionalFormatting>
  <conditionalFormatting sqref="S8">
    <cfRule type="expression" dxfId="184" priority="125">
      <formula>S8&gt;$C8</formula>
    </cfRule>
  </conditionalFormatting>
  <conditionalFormatting sqref="T8">
    <cfRule type="expression" dxfId="183" priority="124">
      <formula>T8&gt;$C8</formula>
    </cfRule>
  </conditionalFormatting>
  <conditionalFormatting sqref="U8">
    <cfRule type="expression" dxfId="182" priority="123">
      <formula>U8&gt;$C8</formula>
    </cfRule>
  </conditionalFormatting>
  <conditionalFormatting sqref="V8">
    <cfRule type="expression" dxfId="181" priority="122">
      <formula>V8&gt;$C8</formula>
    </cfRule>
  </conditionalFormatting>
  <conditionalFormatting sqref="D9">
    <cfRule type="expression" dxfId="180" priority="120">
      <formula>D9&gt;$C9</formula>
    </cfRule>
  </conditionalFormatting>
  <conditionalFormatting sqref="W9">
    <cfRule type="expression" dxfId="179" priority="101">
      <formula>W9&gt;$C9</formula>
    </cfRule>
  </conditionalFormatting>
  <conditionalFormatting sqref="E9">
    <cfRule type="expression" dxfId="178" priority="119">
      <formula>E9&gt;$C9</formula>
    </cfRule>
  </conditionalFormatting>
  <conditionalFormatting sqref="F9">
    <cfRule type="expression" dxfId="177" priority="118">
      <formula>F9&gt;$C9</formula>
    </cfRule>
  </conditionalFormatting>
  <conditionalFormatting sqref="G9">
    <cfRule type="expression" dxfId="176" priority="117">
      <formula>G9&gt;$C9</formula>
    </cfRule>
  </conditionalFormatting>
  <conditionalFormatting sqref="H9">
    <cfRule type="expression" dxfId="175" priority="116">
      <formula>H9&gt;$C9</formula>
    </cfRule>
  </conditionalFormatting>
  <conditionalFormatting sqref="I9">
    <cfRule type="expression" dxfId="174" priority="115">
      <formula>I9&gt;$C9</formula>
    </cfRule>
  </conditionalFormatting>
  <conditionalFormatting sqref="J9">
    <cfRule type="expression" dxfId="173" priority="114">
      <formula>J9&gt;$C9</formula>
    </cfRule>
  </conditionalFormatting>
  <conditionalFormatting sqref="K9">
    <cfRule type="expression" dxfId="172" priority="113">
      <formula>K9&gt;$C9</formula>
    </cfRule>
  </conditionalFormatting>
  <conditionalFormatting sqref="L9">
    <cfRule type="expression" dxfId="171" priority="112">
      <formula>L9&gt;$C9</formula>
    </cfRule>
  </conditionalFormatting>
  <conditionalFormatting sqref="M9">
    <cfRule type="expression" dxfId="170" priority="111">
      <formula>M9&gt;$C9</formula>
    </cfRule>
  </conditionalFormatting>
  <conditionalFormatting sqref="N9">
    <cfRule type="expression" dxfId="169" priority="110">
      <formula>N9&gt;$C9</formula>
    </cfRule>
  </conditionalFormatting>
  <conditionalFormatting sqref="O9">
    <cfRule type="expression" dxfId="168" priority="109">
      <formula>O9&gt;$C9</formula>
    </cfRule>
  </conditionalFormatting>
  <conditionalFormatting sqref="P9">
    <cfRule type="expression" dxfId="167" priority="108">
      <formula>P9&gt;$C9</formula>
    </cfRule>
  </conditionalFormatting>
  <conditionalFormatting sqref="Q9">
    <cfRule type="expression" dxfId="166" priority="107">
      <formula>Q9&gt;$C9</formula>
    </cfRule>
  </conditionalFormatting>
  <conditionalFormatting sqref="R9">
    <cfRule type="expression" dxfId="165" priority="106">
      <formula>R9&gt;$C9</formula>
    </cfRule>
  </conditionalFormatting>
  <conditionalFormatting sqref="S9">
    <cfRule type="expression" dxfId="164" priority="105">
      <formula>S9&gt;$C9</formula>
    </cfRule>
  </conditionalFormatting>
  <conditionalFormatting sqref="T9">
    <cfRule type="expression" dxfId="163" priority="104">
      <formula>T9&gt;$C9</formula>
    </cfRule>
  </conditionalFormatting>
  <conditionalFormatting sqref="U9">
    <cfRule type="expression" dxfId="162" priority="103">
      <formula>U9&gt;$C9</formula>
    </cfRule>
  </conditionalFormatting>
  <conditionalFormatting sqref="V9">
    <cfRule type="expression" dxfId="161"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5N0563 Digital Presentations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32</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135" x14ac:dyDescent="0.25">
      <c r="A6" s="22" t="s">
        <v>13</v>
      </c>
      <c r="B6" s="8" t="s">
        <v>39</v>
      </c>
      <c r="C6" s="29">
        <v>14</v>
      </c>
      <c r="D6" s="28"/>
      <c r="E6" s="28"/>
      <c r="F6" s="28"/>
      <c r="G6" s="28"/>
      <c r="H6" s="28"/>
      <c r="I6" s="28"/>
      <c r="J6" s="28"/>
      <c r="K6" s="28"/>
      <c r="L6" s="28"/>
      <c r="M6" s="28"/>
      <c r="N6" s="28"/>
      <c r="O6" s="28"/>
      <c r="P6" s="28"/>
      <c r="Q6" s="28"/>
      <c r="R6" s="28"/>
      <c r="S6" s="28"/>
      <c r="T6" s="28"/>
      <c r="U6" s="28"/>
      <c r="V6" s="28"/>
      <c r="W6" s="28"/>
    </row>
    <row r="7" spans="1:23" ht="60" x14ac:dyDescent="0.25">
      <c r="A7" s="22" t="s">
        <v>13</v>
      </c>
      <c r="B7" s="8" t="s">
        <v>40</v>
      </c>
      <c r="C7" s="29">
        <v>4</v>
      </c>
      <c r="D7" s="28"/>
      <c r="E7" s="28"/>
      <c r="F7" s="28"/>
      <c r="G7" s="28"/>
      <c r="H7" s="28"/>
      <c r="I7" s="28"/>
      <c r="J7" s="28"/>
      <c r="K7" s="28"/>
      <c r="L7" s="28"/>
      <c r="M7" s="28"/>
      <c r="N7" s="28"/>
      <c r="O7" s="28"/>
      <c r="P7" s="28"/>
      <c r="Q7" s="28"/>
      <c r="R7" s="28"/>
      <c r="S7" s="28"/>
      <c r="T7" s="28"/>
      <c r="U7" s="28"/>
      <c r="V7" s="28"/>
      <c r="W7" s="28"/>
    </row>
    <row r="8" spans="1:23" ht="45" x14ac:dyDescent="0.25">
      <c r="A8" s="22" t="s">
        <v>13</v>
      </c>
      <c r="B8" s="8" t="s">
        <v>33</v>
      </c>
      <c r="C8" s="29">
        <v>4</v>
      </c>
      <c r="D8" s="28"/>
      <c r="E8" s="28"/>
      <c r="F8" s="28"/>
      <c r="G8" s="28"/>
      <c r="H8" s="28"/>
      <c r="I8" s="28"/>
      <c r="J8" s="28"/>
      <c r="K8" s="28"/>
      <c r="L8" s="28"/>
      <c r="M8" s="28"/>
      <c r="N8" s="28"/>
      <c r="O8" s="28"/>
      <c r="P8" s="28"/>
      <c r="Q8" s="28"/>
      <c r="R8" s="28"/>
      <c r="S8" s="28"/>
      <c r="T8" s="28"/>
      <c r="U8" s="28"/>
      <c r="V8" s="28"/>
      <c r="W8" s="28"/>
    </row>
    <row r="9" spans="1:23" ht="45" x14ac:dyDescent="0.25">
      <c r="A9" s="22" t="s">
        <v>13</v>
      </c>
      <c r="B9" s="8" t="s">
        <v>34</v>
      </c>
      <c r="C9" s="29">
        <v>4</v>
      </c>
      <c r="D9" s="28"/>
      <c r="E9" s="28"/>
      <c r="F9" s="28"/>
      <c r="G9" s="28"/>
      <c r="H9" s="28"/>
      <c r="I9" s="28"/>
      <c r="J9" s="28"/>
      <c r="K9" s="28"/>
      <c r="L9" s="28"/>
      <c r="M9" s="28"/>
      <c r="N9" s="28"/>
      <c r="O9" s="28"/>
      <c r="P9" s="28"/>
      <c r="Q9" s="28"/>
      <c r="R9" s="28"/>
      <c r="S9" s="28"/>
      <c r="T9" s="28"/>
      <c r="U9" s="28"/>
      <c r="V9" s="28"/>
      <c r="W9" s="28"/>
    </row>
    <row r="10" spans="1:23" ht="75" x14ac:dyDescent="0.25">
      <c r="A10" s="22" t="s">
        <v>13</v>
      </c>
      <c r="B10" s="8" t="s">
        <v>41</v>
      </c>
      <c r="C10" s="29">
        <v>4</v>
      </c>
      <c r="D10" s="28"/>
      <c r="E10" s="28"/>
      <c r="F10" s="28"/>
      <c r="G10" s="28"/>
      <c r="H10" s="28"/>
      <c r="I10" s="28"/>
      <c r="J10" s="28"/>
      <c r="K10" s="28"/>
      <c r="L10" s="28"/>
      <c r="M10" s="28"/>
      <c r="N10" s="28"/>
      <c r="O10" s="28"/>
      <c r="P10" s="28"/>
      <c r="Q10" s="28"/>
      <c r="R10" s="28"/>
      <c r="S10" s="28"/>
      <c r="T10" s="28"/>
      <c r="U10" s="28"/>
      <c r="V10" s="28"/>
      <c r="W10" s="28"/>
    </row>
    <row r="11" spans="1:23" x14ac:dyDescent="0.25">
      <c r="A11" s="9" t="s">
        <v>14</v>
      </c>
      <c r="B11" s="9"/>
      <c r="C11" s="10">
        <f t="shared" ref="C11:W11" si="0">SUM(C6:C10)</f>
        <v>30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igCyIhNcfZFcfpS1TfcWSUOGg82A7mW32AmS4+JHNE/H9kWU9+i7l+p9O2UZOD5XH6tXYPb+qjgVH8J7PPcVmg==" saltValue="86Sx7hyI5JU+LeqRnv7O0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60" priority="400">
      <formula>D6&gt;$C6</formula>
    </cfRule>
  </conditionalFormatting>
  <conditionalFormatting sqref="W6">
    <cfRule type="expression" dxfId="159" priority="361">
      <formula>W6&gt;$C6</formula>
    </cfRule>
  </conditionalFormatting>
  <conditionalFormatting sqref="E6">
    <cfRule type="expression" dxfId="158" priority="379">
      <formula>E6&gt;$C6</formula>
    </cfRule>
  </conditionalFormatting>
  <conditionalFormatting sqref="F6">
    <cfRule type="expression" dxfId="157" priority="378">
      <formula>F6&gt;$C6</formula>
    </cfRule>
  </conditionalFormatting>
  <conditionalFormatting sqref="G6">
    <cfRule type="expression" dxfId="156" priority="377">
      <formula>G6&gt;$C6</formula>
    </cfRule>
  </conditionalFormatting>
  <conditionalFormatting sqref="H6">
    <cfRule type="expression" dxfId="155" priority="376">
      <formula>H6&gt;$C6</formula>
    </cfRule>
  </conditionalFormatting>
  <conditionalFormatting sqref="I6">
    <cfRule type="expression" dxfId="154" priority="375">
      <formula>I6&gt;$C6</formula>
    </cfRule>
  </conditionalFormatting>
  <conditionalFormatting sqref="J6">
    <cfRule type="expression" dxfId="153" priority="374">
      <formula>J6&gt;$C6</formula>
    </cfRule>
  </conditionalFormatting>
  <conditionalFormatting sqref="K6">
    <cfRule type="expression" dxfId="152" priority="373">
      <formula>K6&gt;$C6</formula>
    </cfRule>
  </conditionalFormatting>
  <conditionalFormatting sqref="L6">
    <cfRule type="expression" dxfId="151" priority="372">
      <formula>L6&gt;$C6</formula>
    </cfRule>
  </conditionalFormatting>
  <conditionalFormatting sqref="M6">
    <cfRule type="expression" dxfId="150" priority="371">
      <formula>M6&gt;$C6</formula>
    </cfRule>
  </conditionalFormatting>
  <conditionalFormatting sqref="N6">
    <cfRule type="expression" dxfId="149" priority="370">
      <formula>N6&gt;$C6</formula>
    </cfRule>
  </conditionalFormatting>
  <conditionalFormatting sqref="O6">
    <cfRule type="expression" dxfId="148" priority="369">
      <formula>O6&gt;$C6</formula>
    </cfRule>
  </conditionalFormatting>
  <conditionalFormatting sqref="P6">
    <cfRule type="expression" dxfId="147" priority="368">
      <formula>P6&gt;$C6</formula>
    </cfRule>
  </conditionalFormatting>
  <conditionalFormatting sqref="Q6">
    <cfRule type="expression" dxfId="146" priority="367">
      <formula>Q6&gt;$C6</formula>
    </cfRule>
  </conditionalFormatting>
  <conditionalFormatting sqref="R6">
    <cfRule type="expression" dxfId="145" priority="366">
      <formula>R6&gt;$C6</formula>
    </cfRule>
  </conditionalFormatting>
  <conditionalFormatting sqref="S6">
    <cfRule type="expression" dxfId="144" priority="365">
      <formula>S6&gt;$C6</formula>
    </cfRule>
  </conditionalFormatting>
  <conditionalFormatting sqref="T6">
    <cfRule type="expression" dxfId="143" priority="364">
      <formula>T6&gt;$C6</formula>
    </cfRule>
  </conditionalFormatting>
  <conditionalFormatting sqref="U6">
    <cfRule type="expression" dxfId="142" priority="363">
      <formula>U6&gt;$C6</formula>
    </cfRule>
  </conditionalFormatting>
  <conditionalFormatting sqref="V6">
    <cfRule type="expression" dxfId="141" priority="362">
      <formula>V6&gt;$C6</formula>
    </cfRule>
  </conditionalFormatting>
  <conditionalFormatting sqref="D7">
    <cfRule type="expression" dxfId="140" priority="160">
      <formula>D7&gt;$C7</formula>
    </cfRule>
  </conditionalFormatting>
  <conditionalFormatting sqref="W7">
    <cfRule type="expression" dxfId="139" priority="141">
      <formula>W7&gt;$C7</formula>
    </cfRule>
  </conditionalFormatting>
  <conditionalFormatting sqref="E7">
    <cfRule type="expression" dxfId="138" priority="159">
      <formula>E7&gt;$C7</formula>
    </cfRule>
  </conditionalFormatting>
  <conditionalFormatting sqref="F7">
    <cfRule type="expression" dxfId="137" priority="158">
      <formula>F7&gt;$C7</formula>
    </cfRule>
  </conditionalFormatting>
  <conditionalFormatting sqref="G7">
    <cfRule type="expression" dxfId="136" priority="157">
      <formula>G7&gt;$C7</formula>
    </cfRule>
  </conditionalFormatting>
  <conditionalFormatting sqref="H7">
    <cfRule type="expression" dxfId="135" priority="156">
      <formula>H7&gt;$C7</formula>
    </cfRule>
  </conditionalFormatting>
  <conditionalFormatting sqref="I7">
    <cfRule type="expression" dxfId="134" priority="155">
      <formula>I7&gt;$C7</formula>
    </cfRule>
  </conditionalFormatting>
  <conditionalFormatting sqref="J7">
    <cfRule type="expression" dxfId="133" priority="154">
      <formula>J7&gt;$C7</formula>
    </cfRule>
  </conditionalFormatting>
  <conditionalFormatting sqref="K7">
    <cfRule type="expression" dxfId="132" priority="153">
      <formula>K7&gt;$C7</formula>
    </cfRule>
  </conditionalFormatting>
  <conditionalFormatting sqref="L7">
    <cfRule type="expression" dxfId="131" priority="152">
      <formula>L7&gt;$C7</formula>
    </cfRule>
  </conditionalFormatting>
  <conditionalFormatting sqref="M7">
    <cfRule type="expression" dxfId="130" priority="151">
      <formula>M7&gt;$C7</formula>
    </cfRule>
  </conditionalFormatting>
  <conditionalFormatting sqref="N7">
    <cfRule type="expression" dxfId="129" priority="150">
      <formula>N7&gt;$C7</formula>
    </cfRule>
  </conditionalFormatting>
  <conditionalFormatting sqref="O7">
    <cfRule type="expression" dxfId="128" priority="149">
      <formula>O7&gt;$C7</formula>
    </cfRule>
  </conditionalFormatting>
  <conditionalFormatting sqref="P7">
    <cfRule type="expression" dxfId="127" priority="148">
      <formula>P7&gt;$C7</formula>
    </cfRule>
  </conditionalFormatting>
  <conditionalFormatting sqref="Q7">
    <cfRule type="expression" dxfId="126" priority="147">
      <formula>Q7&gt;$C7</formula>
    </cfRule>
  </conditionalFormatting>
  <conditionalFormatting sqref="R7">
    <cfRule type="expression" dxfId="125" priority="146">
      <formula>R7&gt;$C7</formula>
    </cfRule>
  </conditionalFormatting>
  <conditionalFormatting sqref="S7">
    <cfRule type="expression" dxfId="124" priority="145">
      <formula>S7&gt;$C7</formula>
    </cfRule>
  </conditionalFormatting>
  <conditionalFormatting sqref="T7">
    <cfRule type="expression" dxfId="123" priority="144">
      <formula>T7&gt;$C7</formula>
    </cfRule>
  </conditionalFormatting>
  <conditionalFormatting sqref="U7">
    <cfRule type="expression" dxfId="122" priority="143">
      <formula>U7&gt;$C7</formula>
    </cfRule>
  </conditionalFormatting>
  <conditionalFormatting sqref="V7">
    <cfRule type="expression" dxfId="121" priority="142">
      <formula>V7&gt;$C7</formula>
    </cfRule>
  </conditionalFormatting>
  <conditionalFormatting sqref="D8">
    <cfRule type="expression" dxfId="120" priority="140">
      <formula>D8&gt;$C8</formula>
    </cfRule>
  </conditionalFormatting>
  <conditionalFormatting sqref="W8">
    <cfRule type="expression" dxfId="119" priority="121">
      <formula>W8&gt;$C8</formula>
    </cfRule>
  </conditionalFormatting>
  <conditionalFormatting sqref="E8">
    <cfRule type="expression" dxfId="118" priority="139">
      <formula>E8&gt;$C8</formula>
    </cfRule>
  </conditionalFormatting>
  <conditionalFormatting sqref="F8">
    <cfRule type="expression" dxfId="117" priority="138">
      <formula>F8&gt;$C8</formula>
    </cfRule>
  </conditionalFormatting>
  <conditionalFormatting sqref="G8">
    <cfRule type="expression" dxfId="116" priority="137">
      <formula>G8&gt;$C8</formula>
    </cfRule>
  </conditionalFormatting>
  <conditionalFormatting sqref="H8">
    <cfRule type="expression" dxfId="115" priority="136">
      <formula>H8&gt;$C8</formula>
    </cfRule>
  </conditionalFormatting>
  <conditionalFormatting sqref="I8">
    <cfRule type="expression" dxfId="114" priority="135">
      <formula>I8&gt;$C8</formula>
    </cfRule>
  </conditionalFormatting>
  <conditionalFormatting sqref="J8">
    <cfRule type="expression" dxfId="113" priority="134">
      <formula>J8&gt;$C8</formula>
    </cfRule>
  </conditionalFormatting>
  <conditionalFormatting sqref="K8">
    <cfRule type="expression" dxfId="112" priority="133">
      <formula>K8&gt;$C8</formula>
    </cfRule>
  </conditionalFormatting>
  <conditionalFormatting sqref="L8">
    <cfRule type="expression" dxfId="111" priority="132">
      <formula>L8&gt;$C8</formula>
    </cfRule>
  </conditionalFormatting>
  <conditionalFormatting sqref="M8">
    <cfRule type="expression" dxfId="110" priority="131">
      <formula>M8&gt;$C8</formula>
    </cfRule>
  </conditionalFormatting>
  <conditionalFormatting sqref="N8">
    <cfRule type="expression" dxfId="109" priority="130">
      <formula>N8&gt;$C8</formula>
    </cfRule>
  </conditionalFormatting>
  <conditionalFormatting sqref="O8">
    <cfRule type="expression" dxfId="108" priority="129">
      <formula>O8&gt;$C8</formula>
    </cfRule>
  </conditionalFormatting>
  <conditionalFormatting sqref="P8">
    <cfRule type="expression" dxfId="107" priority="128">
      <formula>P8&gt;$C8</formula>
    </cfRule>
  </conditionalFormatting>
  <conditionalFormatting sqref="Q8">
    <cfRule type="expression" dxfId="106" priority="127">
      <formula>Q8&gt;$C8</formula>
    </cfRule>
  </conditionalFormatting>
  <conditionalFormatting sqref="R8">
    <cfRule type="expression" dxfId="105" priority="126">
      <formula>R8&gt;$C8</formula>
    </cfRule>
  </conditionalFormatting>
  <conditionalFormatting sqref="S8">
    <cfRule type="expression" dxfId="104" priority="125">
      <formula>S8&gt;$C8</formula>
    </cfRule>
  </conditionalFormatting>
  <conditionalFormatting sqref="T8">
    <cfRule type="expression" dxfId="103" priority="124">
      <formula>T8&gt;$C8</formula>
    </cfRule>
  </conditionalFormatting>
  <conditionalFormatting sqref="U8">
    <cfRule type="expression" dxfId="102" priority="123">
      <formula>U8&gt;$C8</formula>
    </cfRule>
  </conditionalFormatting>
  <conditionalFormatting sqref="V8">
    <cfRule type="expression" dxfId="101" priority="122">
      <formula>V8&gt;$C8</formula>
    </cfRule>
  </conditionalFormatting>
  <conditionalFormatting sqref="D9">
    <cfRule type="expression" dxfId="100" priority="120">
      <formula>D9&gt;$C9</formula>
    </cfRule>
  </conditionalFormatting>
  <conditionalFormatting sqref="W9">
    <cfRule type="expression" dxfId="99" priority="101">
      <formula>W9&gt;$C9</formula>
    </cfRule>
  </conditionalFormatting>
  <conditionalFormatting sqref="E9">
    <cfRule type="expression" dxfId="98" priority="119">
      <formula>E9&gt;$C9</formula>
    </cfRule>
  </conditionalFormatting>
  <conditionalFormatting sqref="F9">
    <cfRule type="expression" dxfId="97" priority="118">
      <formula>F9&gt;$C9</formula>
    </cfRule>
  </conditionalFormatting>
  <conditionalFormatting sqref="G9">
    <cfRule type="expression" dxfId="96" priority="117">
      <formula>G9&gt;$C9</formula>
    </cfRule>
  </conditionalFormatting>
  <conditionalFormatting sqref="H9">
    <cfRule type="expression" dxfId="95" priority="116">
      <formula>H9&gt;$C9</formula>
    </cfRule>
  </conditionalFormatting>
  <conditionalFormatting sqref="I9">
    <cfRule type="expression" dxfId="94" priority="115">
      <formula>I9&gt;$C9</formula>
    </cfRule>
  </conditionalFormatting>
  <conditionalFormatting sqref="J9">
    <cfRule type="expression" dxfId="93" priority="114">
      <formula>J9&gt;$C9</formula>
    </cfRule>
  </conditionalFormatting>
  <conditionalFormatting sqref="K9">
    <cfRule type="expression" dxfId="92" priority="113">
      <formula>K9&gt;$C9</formula>
    </cfRule>
  </conditionalFormatting>
  <conditionalFormatting sqref="L9">
    <cfRule type="expression" dxfId="91" priority="112">
      <formula>L9&gt;$C9</formula>
    </cfRule>
  </conditionalFormatting>
  <conditionalFormatting sqref="M9">
    <cfRule type="expression" dxfId="90" priority="111">
      <formula>M9&gt;$C9</formula>
    </cfRule>
  </conditionalFormatting>
  <conditionalFormatting sqref="N9">
    <cfRule type="expression" dxfId="89" priority="110">
      <formula>N9&gt;$C9</formula>
    </cfRule>
  </conditionalFormatting>
  <conditionalFormatting sqref="O9">
    <cfRule type="expression" dxfId="88" priority="109">
      <formula>O9&gt;$C9</formula>
    </cfRule>
  </conditionalFormatting>
  <conditionalFormatting sqref="P9">
    <cfRule type="expression" dxfId="87" priority="108">
      <formula>P9&gt;$C9</formula>
    </cfRule>
  </conditionalFormatting>
  <conditionalFormatting sqref="Q9">
    <cfRule type="expression" dxfId="86" priority="107">
      <formula>Q9&gt;$C9</formula>
    </cfRule>
  </conditionalFormatting>
  <conditionalFormatting sqref="R9">
    <cfRule type="expression" dxfId="85" priority="106">
      <formula>R9&gt;$C9</formula>
    </cfRule>
  </conditionalFormatting>
  <conditionalFormatting sqref="S9">
    <cfRule type="expression" dxfId="84" priority="105">
      <formula>S9&gt;$C9</formula>
    </cfRule>
  </conditionalFormatting>
  <conditionalFormatting sqref="T9">
    <cfRule type="expression" dxfId="83" priority="104">
      <formula>T9&gt;$C9</formula>
    </cfRule>
  </conditionalFormatting>
  <conditionalFormatting sqref="U9">
    <cfRule type="expression" dxfId="82" priority="103">
      <formula>U9&gt;$C9</formula>
    </cfRule>
  </conditionalFormatting>
  <conditionalFormatting sqref="V9">
    <cfRule type="expression" dxfId="81" priority="102">
      <formula>V9&gt;$C9</formula>
    </cfRule>
  </conditionalFormatting>
  <conditionalFormatting sqref="D10">
    <cfRule type="expression" dxfId="80" priority="100">
      <formula>D10&gt;$C10</formula>
    </cfRule>
  </conditionalFormatting>
  <conditionalFormatting sqref="W10">
    <cfRule type="expression" dxfId="79" priority="81">
      <formula>W10&gt;$C10</formula>
    </cfRule>
  </conditionalFormatting>
  <conditionalFormatting sqref="E10">
    <cfRule type="expression" dxfId="78" priority="99">
      <formula>E10&gt;$C10</formula>
    </cfRule>
  </conditionalFormatting>
  <conditionalFormatting sqref="F10">
    <cfRule type="expression" dxfId="77" priority="98">
      <formula>F10&gt;$C10</formula>
    </cfRule>
  </conditionalFormatting>
  <conditionalFormatting sqref="G10">
    <cfRule type="expression" dxfId="76" priority="97">
      <formula>G10&gt;$C10</formula>
    </cfRule>
  </conditionalFormatting>
  <conditionalFormatting sqref="H10">
    <cfRule type="expression" dxfId="75" priority="96">
      <formula>H10&gt;$C10</formula>
    </cfRule>
  </conditionalFormatting>
  <conditionalFormatting sqref="I10">
    <cfRule type="expression" dxfId="74" priority="95">
      <formula>I10&gt;$C10</formula>
    </cfRule>
  </conditionalFormatting>
  <conditionalFormatting sqref="J10">
    <cfRule type="expression" dxfId="73" priority="94">
      <formula>J10&gt;$C10</formula>
    </cfRule>
  </conditionalFormatting>
  <conditionalFormatting sqref="K10">
    <cfRule type="expression" dxfId="72" priority="93">
      <formula>K10&gt;$C10</formula>
    </cfRule>
  </conditionalFormatting>
  <conditionalFormatting sqref="L10">
    <cfRule type="expression" dxfId="71" priority="92">
      <formula>L10&gt;$C10</formula>
    </cfRule>
  </conditionalFormatting>
  <conditionalFormatting sqref="M10">
    <cfRule type="expression" dxfId="70" priority="91">
      <formula>M10&gt;$C10</formula>
    </cfRule>
  </conditionalFormatting>
  <conditionalFormatting sqref="N10">
    <cfRule type="expression" dxfId="69" priority="90">
      <formula>N10&gt;$C10</formula>
    </cfRule>
  </conditionalFormatting>
  <conditionalFormatting sqref="O10">
    <cfRule type="expression" dxfId="68" priority="89">
      <formula>O10&gt;$C10</formula>
    </cfRule>
  </conditionalFormatting>
  <conditionalFormatting sqref="P10">
    <cfRule type="expression" dxfId="67" priority="88">
      <formula>P10&gt;$C10</formula>
    </cfRule>
  </conditionalFormatting>
  <conditionalFormatting sqref="Q10">
    <cfRule type="expression" dxfId="66" priority="87">
      <formula>Q10&gt;$C10</formula>
    </cfRule>
  </conditionalFormatting>
  <conditionalFormatting sqref="R10">
    <cfRule type="expression" dxfId="65" priority="86">
      <formula>R10&gt;$C10</formula>
    </cfRule>
  </conditionalFormatting>
  <conditionalFormatting sqref="S10">
    <cfRule type="expression" dxfId="64" priority="85">
      <formula>S10&gt;$C10</formula>
    </cfRule>
  </conditionalFormatting>
  <conditionalFormatting sqref="T10">
    <cfRule type="expression" dxfId="63" priority="84">
      <formula>T10&gt;$C10</formula>
    </cfRule>
  </conditionalFormatting>
  <conditionalFormatting sqref="U10">
    <cfRule type="expression" dxfId="62" priority="83">
      <formula>U10&gt;$C10</formula>
    </cfRule>
  </conditionalFormatting>
  <conditionalFormatting sqref="V10">
    <cfRule type="expression" dxfId="6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tabSelected="1" zoomScaleNormal="100"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5N0563 Digital Presentations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31</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ht="120" x14ac:dyDescent="0.25">
      <c r="A6" s="22" t="s">
        <v>13</v>
      </c>
      <c r="B6" s="8" t="s">
        <v>42</v>
      </c>
      <c r="C6" s="29">
        <v>10</v>
      </c>
      <c r="D6" s="28"/>
      <c r="E6" s="28"/>
      <c r="F6" s="28"/>
      <c r="G6" s="28"/>
      <c r="H6" s="28"/>
      <c r="I6" s="28"/>
      <c r="J6" s="28"/>
      <c r="K6" s="28"/>
      <c r="L6" s="28"/>
      <c r="M6" s="28"/>
      <c r="N6" s="28"/>
      <c r="O6" s="28"/>
      <c r="P6" s="28"/>
      <c r="Q6" s="28"/>
      <c r="R6" s="28"/>
      <c r="S6" s="28"/>
      <c r="T6" s="28"/>
      <c r="U6" s="28"/>
      <c r="V6" s="28"/>
      <c r="W6" s="28"/>
    </row>
    <row r="7" spans="1:23" ht="150" x14ac:dyDescent="0.25">
      <c r="A7" s="22" t="s">
        <v>13</v>
      </c>
      <c r="B7" s="8" t="s">
        <v>43</v>
      </c>
      <c r="C7" s="31">
        <v>30</v>
      </c>
      <c r="D7" s="30"/>
      <c r="E7" s="30"/>
      <c r="F7" s="30"/>
      <c r="G7" s="30"/>
      <c r="H7" s="30"/>
      <c r="I7" s="30"/>
      <c r="J7" s="30"/>
      <c r="K7" s="30"/>
      <c r="L7" s="30"/>
      <c r="M7" s="30"/>
      <c r="N7" s="30"/>
      <c r="O7" s="30"/>
      <c r="P7" s="30"/>
      <c r="Q7" s="30"/>
      <c r="R7" s="30"/>
      <c r="S7" s="30"/>
      <c r="T7" s="30"/>
      <c r="U7" s="30"/>
      <c r="V7" s="30"/>
      <c r="W7" s="30"/>
    </row>
    <row r="8" spans="1:23" ht="150" x14ac:dyDescent="0.25">
      <c r="A8" s="22" t="s">
        <v>13</v>
      </c>
      <c r="B8" s="8" t="s">
        <v>44</v>
      </c>
      <c r="C8" s="29">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50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yDaxVS/2jtV2vht/68jpTIKTjHzqD0bBBQRDPYziTvc2ZtoaXQgMm5AE9Vs12mXwezufBSz3tJ+Zg3FcU/kagg==" saltValue="Hqt2Zho/Qqz65fCR6JoWJ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zoomScaleNormal="100" workbookViewId="0">
      <selection activeCell="J12" sqref="J12"/>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 xml:space="preserve">5N0563 Digital Presentations </v>
      </c>
    </row>
    <row r="6" spans="1:10" ht="25.5"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3" t="str">
        <f>IF(Learners!C11="","",Learners!C11)</f>
        <v/>
      </c>
      <c r="C7" s="23" t="str">
        <f>IF(Learners!B11="","",Learners!B11)</f>
        <v/>
      </c>
      <c r="D7" s="21" t="str">
        <f>IF(Learners!D$11="","",Learners!D$11)</f>
        <v/>
      </c>
      <c r="E7" s="21">
        <f>Assignment!$D$10</f>
        <v>0</v>
      </c>
      <c r="F7" s="21">
        <f>'Collection of Work'!$D$11</f>
        <v>0</v>
      </c>
      <c r="G7" s="21">
        <f>Project!$D$9</f>
        <v>0</v>
      </c>
      <c r="H7" s="21" t="str">
        <f t="shared" ref="H7:H26" si="0">IF(B7="","",SUM(E7:G7))</f>
        <v/>
      </c>
      <c r="I7" s="21" t="str">
        <f>IF(H7="","",IF(H7&gt;79,"D",IF(H7&gt;64,"M", IF(H7&gt;49,"P",IF(H7&lt;50,"U")))))</f>
        <v/>
      </c>
      <c r="J7" s="24"/>
    </row>
    <row r="8" spans="1:10" ht="23.25" customHeight="1" x14ac:dyDescent="0.25">
      <c r="A8" s="25">
        <v>2</v>
      </c>
      <c r="B8" s="26" t="str">
        <f>IF(Learners!C12="","",Learners!C12)</f>
        <v/>
      </c>
      <c r="C8" s="26" t="str">
        <f>IF(Learners!B12="","",Learners!B12)</f>
        <v/>
      </c>
      <c r="D8" s="25" t="str">
        <f>IF(Learners!D12="","",Learners!D12)</f>
        <v/>
      </c>
      <c r="E8" s="25">
        <f>Assignment!$E$10</f>
        <v>0</v>
      </c>
      <c r="F8" s="25">
        <f>'Collection of Work'!$E$11</f>
        <v>0</v>
      </c>
      <c r="G8" s="25">
        <f>Project!$E$9</f>
        <v>0</v>
      </c>
      <c r="H8" s="25" t="str">
        <f t="shared" si="0"/>
        <v/>
      </c>
      <c r="I8" s="20" t="str">
        <f t="shared" ref="I8:I26" si="1">IF(H8="","",IF(H8&gt;79,"D",IF(H8&gt;64,"M", IF(H8&gt;49,"P",IF(H8&lt;50,"U")))))</f>
        <v/>
      </c>
      <c r="J8" s="27"/>
    </row>
    <row r="9" spans="1:10" ht="23.25" customHeight="1" x14ac:dyDescent="0.25">
      <c r="A9" s="21">
        <v>3</v>
      </c>
      <c r="B9" s="23" t="str">
        <f>IF(Learners!C13="","",Learners!C13)</f>
        <v/>
      </c>
      <c r="C9" s="23" t="str">
        <f>IF(Learners!B13="","",Learners!B13)</f>
        <v/>
      </c>
      <c r="D9" s="21" t="str">
        <f>IF(Learners!D13="","",Learners!D13)</f>
        <v/>
      </c>
      <c r="E9" s="21">
        <f>Assignment!$F$10</f>
        <v>0</v>
      </c>
      <c r="F9" s="21">
        <f>'Collection of Work'!$F$11</f>
        <v>0</v>
      </c>
      <c r="G9" s="21">
        <f>Project!$F$9</f>
        <v>0</v>
      </c>
      <c r="H9" s="21" t="str">
        <f t="shared" si="0"/>
        <v/>
      </c>
      <c r="I9" s="21" t="str">
        <f t="shared" si="1"/>
        <v/>
      </c>
      <c r="J9" s="24"/>
    </row>
    <row r="10" spans="1:10" ht="23.25" customHeight="1" x14ac:dyDescent="0.25">
      <c r="A10" s="25">
        <v>4</v>
      </c>
      <c r="B10" s="26" t="str">
        <f>IF(Learners!C14="","",Learners!C14)</f>
        <v/>
      </c>
      <c r="C10" s="26" t="str">
        <f>IF(Learners!B14="","",Learners!B14)</f>
        <v/>
      </c>
      <c r="D10" s="25" t="str">
        <f>IF(Learners!D14="","",Learners!D14)</f>
        <v/>
      </c>
      <c r="E10" s="25">
        <f>Assignment!$G$10</f>
        <v>0</v>
      </c>
      <c r="F10" s="25">
        <f>'Collection of Work'!$G$11</f>
        <v>0</v>
      </c>
      <c r="G10" s="25">
        <f>Project!$G$9</f>
        <v>0</v>
      </c>
      <c r="H10" s="25" t="str">
        <f t="shared" si="0"/>
        <v/>
      </c>
      <c r="I10" s="20" t="str">
        <f t="shared" si="1"/>
        <v/>
      </c>
      <c r="J10" s="27"/>
    </row>
    <row r="11" spans="1:10" ht="23.25" customHeight="1" x14ac:dyDescent="0.25">
      <c r="A11" s="21">
        <v>5</v>
      </c>
      <c r="B11" s="23" t="str">
        <f>IF(Learners!C15="","",Learners!C15)</f>
        <v/>
      </c>
      <c r="C11" s="23" t="str">
        <f>IF(Learners!B15="","",Learners!B15)</f>
        <v/>
      </c>
      <c r="D11" s="21" t="str">
        <f>IF(Learners!D15="","",Learners!D15)</f>
        <v/>
      </c>
      <c r="E11" s="21">
        <f>Assignment!$H$10</f>
        <v>0</v>
      </c>
      <c r="F11" s="21">
        <f>'Collection of Work'!$H$11</f>
        <v>0</v>
      </c>
      <c r="G11" s="21">
        <f>Project!$H$9</f>
        <v>0</v>
      </c>
      <c r="H11" s="21" t="str">
        <f t="shared" si="0"/>
        <v/>
      </c>
      <c r="I11" s="21" t="str">
        <f t="shared" si="1"/>
        <v/>
      </c>
      <c r="J11" s="24"/>
    </row>
    <row r="12" spans="1:10" ht="23.25" customHeight="1" x14ac:dyDescent="0.25">
      <c r="A12" s="25">
        <v>6</v>
      </c>
      <c r="B12" s="26" t="str">
        <f>IF(Learners!C16="","",Learners!C16)</f>
        <v/>
      </c>
      <c r="C12" s="26" t="str">
        <f>IF(Learners!B16="","",Learners!B16)</f>
        <v/>
      </c>
      <c r="D12" s="25" t="str">
        <f>IF(Learners!D16="","",Learners!D16)</f>
        <v/>
      </c>
      <c r="E12" s="25">
        <f>Assignment!$I$10</f>
        <v>0</v>
      </c>
      <c r="F12" s="25">
        <f>'Collection of Work'!$I$11</f>
        <v>0</v>
      </c>
      <c r="G12" s="25">
        <f>Project!$I$9</f>
        <v>0</v>
      </c>
      <c r="H12" s="25" t="str">
        <f t="shared" si="0"/>
        <v/>
      </c>
      <c r="I12" s="20" t="str">
        <f t="shared" si="1"/>
        <v/>
      </c>
      <c r="J12" s="27"/>
    </row>
    <row r="13" spans="1:10" ht="23.25" customHeight="1" x14ac:dyDescent="0.25">
      <c r="A13" s="21">
        <v>7</v>
      </c>
      <c r="B13" s="23" t="str">
        <f>IF(Learners!C17="","",Learners!C17)</f>
        <v/>
      </c>
      <c r="C13" s="23" t="str">
        <f>IF(Learners!B17="","",Learners!B17)</f>
        <v/>
      </c>
      <c r="D13" s="21" t="str">
        <f>IF(Learners!D17="","",Learners!D17)</f>
        <v/>
      </c>
      <c r="E13" s="21">
        <f>Assignment!$J$10</f>
        <v>0</v>
      </c>
      <c r="F13" s="21">
        <f>'Collection of Work'!$J$11</f>
        <v>0</v>
      </c>
      <c r="G13" s="21">
        <f>Project!$J$9</f>
        <v>0</v>
      </c>
      <c r="H13" s="21" t="str">
        <f t="shared" si="0"/>
        <v/>
      </c>
      <c r="I13" s="21" t="str">
        <f t="shared" si="1"/>
        <v/>
      </c>
      <c r="J13" s="24"/>
    </row>
    <row r="14" spans="1:10" ht="23.25" customHeight="1" x14ac:dyDescent="0.25">
      <c r="A14" s="25">
        <v>8</v>
      </c>
      <c r="B14" s="26" t="str">
        <f>IF(Learners!C18="","",Learners!C18)</f>
        <v/>
      </c>
      <c r="C14" s="26" t="str">
        <f>IF(Learners!B18="","",Learners!B18)</f>
        <v/>
      </c>
      <c r="D14" s="25" t="str">
        <f>IF(Learners!D18="","",Learners!D18)</f>
        <v/>
      </c>
      <c r="E14" s="25">
        <f>Assignment!$K$10</f>
        <v>0</v>
      </c>
      <c r="F14" s="25">
        <f>'Collection of Work'!$K$11</f>
        <v>0</v>
      </c>
      <c r="G14" s="25">
        <f>Project!$K$9</f>
        <v>0</v>
      </c>
      <c r="H14" s="25" t="str">
        <f t="shared" si="0"/>
        <v/>
      </c>
      <c r="I14" s="20" t="str">
        <f t="shared" si="1"/>
        <v/>
      </c>
      <c r="J14" s="27"/>
    </row>
    <row r="15" spans="1:10" ht="23.25" customHeight="1" x14ac:dyDescent="0.25">
      <c r="A15" s="21">
        <v>9</v>
      </c>
      <c r="B15" s="23" t="str">
        <f>IF(Learners!C19="","",Learners!C19)</f>
        <v/>
      </c>
      <c r="C15" s="23" t="str">
        <f>IF(Learners!B19="","",Learners!B19)</f>
        <v/>
      </c>
      <c r="D15" s="21" t="str">
        <f>IF(Learners!D19="","",Learners!D19)</f>
        <v/>
      </c>
      <c r="E15" s="21">
        <f>Assignment!$L$10</f>
        <v>0</v>
      </c>
      <c r="F15" s="21">
        <f>'Collection of Work'!$L$11</f>
        <v>0</v>
      </c>
      <c r="G15" s="21">
        <f>Project!$L$9</f>
        <v>0</v>
      </c>
      <c r="H15" s="21" t="str">
        <f t="shared" si="0"/>
        <v/>
      </c>
      <c r="I15" s="21" t="str">
        <f t="shared" si="1"/>
        <v/>
      </c>
      <c r="J15" s="24"/>
    </row>
    <row r="16" spans="1:10" ht="23.25" customHeight="1" x14ac:dyDescent="0.25">
      <c r="A16" s="25">
        <v>10</v>
      </c>
      <c r="B16" s="26" t="str">
        <f>IF(Learners!C20="","",Learners!C20)</f>
        <v/>
      </c>
      <c r="C16" s="26" t="str">
        <f>IF(Learners!B20="","",Learners!B20)</f>
        <v/>
      </c>
      <c r="D16" s="25" t="str">
        <f>IF(Learners!D20="","",Learners!D20)</f>
        <v/>
      </c>
      <c r="E16" s="25">
        <f>Assignment!$M$10</f>
        <v>0</v>
      </c>
      <c r="F16" s="25">
        <f>'Collection of Work'!$M$11</f>
        <v>0</v>
      </c>
      <c r="G16" s="25">
        <f>Project!$M$9</f>
        <v>0</v>
      </c>
      <c r="H16" s="25" t="str">
        <f t="shared" si="0"/>
        <v/>
      </c>
      <c r="I16" s="20" t="str">
        <f t="shared" si="1"/>
        <v/>
      </c>
      <c r="J16" s="27"/>
    </row>
    <row r="17" spans="1:10" ht="23.25" customHeight="1" x14ac:dyDescent="0.25">
      <c r="A17" s="21">
        <v>11</v>
      </c>
      <c r="B17" s="23" t="str">
        <f>IF(Learners!C21="","",Learners!C21)</f>
        <v/>
      </c>
      <c r="C17" s="23" t="str">
        <f>IF(Learners!B21="","",Learners!B21)</f>
        <v/>
      </c>
      <c r="D17" s="21" t="str">
        <f>IF(Learners!D21="","",Learners!D21)</f>
        <v/>
      </c>
      <c r="E17" s="21">
        <f>Assignment!$N$10</f>
        <v>0</v>
      </c>
      <c r="F17" s="21">
        <f>'Collection of Work'!$N$11</f>
        <v>0</v>
      </c>
      <c r="G17" s="21">
        <f>Project!$N$9</f>
        <v>0</v>
      </c>
      <c r="H17" s="21" t="str">
        <f t="shared" si="0"/>
        <v/>
      </c>
      <c r="I17" s="21" t="str">
        <f t="shared" si="1"/>
        <v/>
      </c>
      <c r="J17" s="24"/>
    </row>
    <row r="18" spans="1:10" ht="23.25" customHeight="1" x14ac:dyDescent="0.25">
      <c r="A18" s="25">
        <v>12</v>
      </c>
      <c r="B18" s="26" t="str">
        <f>IF(Learners!C22="","",Learners!C22)</f>
        <v/>
      </c>
      <c r="C18" s="26" t="str">
        <f>IF(Learners!B22="","",Learners!B22)</f>
        <v/>
      </c>
      <c r="D18" s="25" t="str">
        <f>IF(Learners!D22="","",Learners!D22)</f>
        <v/>
      </c>
      <c r="E18" s="25">
        <f>Assignment!$O$10</f>
        <v>0</v>
      </c>
      <c r="F18" s="25">
        <f>'Collection of Work'!$O$11</f>
        <v>0</v>
      </c>
      <c r="G18" s="25">
        <f>Project!$O$9</f>
        <v>0</v>
      </c>
      <c r="H18" s="25" t="str">
        <f t="shared" si="0"/>
        <v/>
      </c>
      <c r="I18" s="20" t="str">
        <f t="shared" si="1"/>
        <v/>
      </c>
      <c r="J18" s="27"/>
    </row>
    <row r="19" spans="1:10" ht="23.25" customHeight="1" x14ac:dyDescent="0.25">
      <c r="A19" s="21">
        <v>13</v>
      </c>
      <c r="B19" s="23" t="str">
        <f>IF(Learners!C23="","",Learners!C23)</f>
        <v/>
      </c>
      <c r="C19" s="23" t="str">
        <f>IF(Learners!B23="","",Learners!B23)</f>
        <v/>
      </c>
      <c r="D19" s="21" t="str">
        <f>IF(Learners!D23="","",Learners!D23)</f>
        <v/>
      </c>
      <c r="E19" s="21">
        <f>Assignment!$P$10</f>
        <v>0</v>
      </c>
      <c r="F19" s="21">
        <f>'Collection of Work'!$P$11</f>
        <v>0</v>
      </c>
      <c r="G19" s="21">
        <f>Project!$P$9</f>
        <v>0</v>
      </c>
      <c r="H19" s="21" t="str">
        <f t="shared" si="0"/>
        <v/>
      </c>
      <c r="I19" s="21" t="str">
        <f t="shared" si="1"/>
        <v/>
      </c>
      <c r="J19" s="24"/>
    </row>
    <row r="20" spans="1:10" ht="23.25" customHeight="1" x14ac:dyDescent="0.25">
      <c r="A20" s="25">
        <v>14</v>
      </c>
      <c r="B20" s="26" t="str">
        <f>IF(Learners!C24="","",Learners!C24)</f>
        <v/>
      </c>
      <c r="C20" s="26" t="str">
        <f>IF(Learners!B24="","",Learners!B24)</f>
        <v/>
      </c>
      <c r="D20" s="25" t="str">
        <f>IF(Learners!D24="","",Learners!D24)</f>
        <v/>
      </c>
      <c r="E20" s="25">
        <f>Assignment!$Q$10</f>
        <v>0</v>
      </c>
      <c r="F20" s="25">
        <f>'Collection of Work'!$Q$11</f>
        <v>0</v>
      </c>
      <c r="G20" s="25">
        <f>Project!$Q$9</f>
        <v>0</v>
      </c>
      <c r="H20" s="25" t="str">
        <f t="shared" si="0"/>
        <v/>
      </c>
      <c r="I20" s="20" t="str">
        <f t="shared" si="1"/>
        <v/>
      </c>
      <c r="J20" s="27"/>
    </row>
    <row r="21" spans="1:10" ht="23.25" customHeight="1" x14ac:dyDescent="0.25">
      <c r="A21" s="21">
        <v>15</v>
      </c>
      <c r="B21" s="23" t="str">
        <f>IF(Learners!C25="","",Learners!C25)</f>
        <v/>
      </c>
      <c r="C21" s="23" t="str">
        <f>IF(Learners!B25="","",Learners!B25)</f>
        <v/>
      </c>
      <c r="D21" s="21" t="str">
        <f>IF(Learners!D25="","",Learners!D25)</f>
        <v/>
      </c>
      <c r="E21" s="21">
        <f>Assignment!$R$10</f>
        <v>0</v>
      </c>
      <c r="F21" s="21">
        <f>'Collection of Work'!$R$11</f>
        <v>0</v>
      </c>
      <c r="G21" s="21">
        <f>Project!$R$9</f>
        <v>0</v>
      </c>
      <c r="H21" s="21" t="str">
        <f t="shared" si="0"/>
        <v/>
      </c>
      <c r="I21" s="21" t="str">
        <f t="shared" si="1"/>
        <v/>
      </c>
      <c r="J21" s="24"/>
    </row>
    <row r="22" spans="1:10" ht="23.25" customHeight="1" x14ac:dyDescent="0.25">
      <c r="A22" s="25">
        <v>16</v>
      </c>
      <c r="B22" s="26" t="str">
        <f>IF(Learners!C26="","",Learners!C26)</f>
        <v/>
      </c>
      <c r="C22" s="26" t="str">
        <f>IF(Learners!B26="","",Learners!B26)</f>
        <v/>
      </c>
      <c r="D22" s="25" t="str">
        <f>IF(Learners!D26="","",Learners!D26)</f>
        <v/>
      </c>
      <c r="E22" s="25">
        <f>Assignment!$S$10</f>
        <v>0</v>
      </c>
      <c r="F22" s="25">
        <f>'Collection of Work'!$S$11</f>
        <v>0</v>
      </c>
      <c r="G22" s="25">
        <f>Project!$S$9</f>
        <v>0</v>
      </c>
      <c r="H22" s="25" t="str">
        <f t="shared" si="0"/>
        <v/>
      </c>
      <c r="I22" s="20" t="str">
        <f t="shared" si="1"/>
        <v/>
      </c>
      <c r="J22" s="27"/>
    </row>
    <row r="23" spans="1:10" ht="23.25" customHeight="1" x14ac:dyDescent="0.25">
      <c r="A23" s="21">
        <v>17</v>
      </c>
      <c r="B23" s="23" t="str">
        <f>IF(Learners!C27="","",Learners!C27)</f>
        <v/>
      </c>
      <c r="C23" s="23" t="str">
        <f>IF(Learners!B27="","",Learners!B27)</f>
        <v/>
      </c>
      <c r="D23" s="21" t="str">
        <f>IF(Learners!D27="","",Learners!D27)</f>
        <v/>
      </c>
      <c r="E23" s="21">
        <f>Assignment!$T$10</f>
        <v>0</v>
      </c>
      <c r="F23" s="21">
        <f>'Collection of Work'!$T$11</f>
        <v>0</v>
      </c>
      <c r="G23" s="21">
        <f>Project!$T$9</f>
        <v>0</v>
      </c>
      <c r="H23" s="21" t="str">
        <f t="shared" si="0"/>
        <v/>
      </c>
      <c r="I23" s="21" t="str">
        <f t="shared" si="1"/>
        <v/>
      </c>
      <c r="J23" s="24"/>
    </row>
    <row r="24" spans="1:10" ht="23.25" customHeight="1" x14ac:dyDescent="0.25">
      <c r="A24" s="25">
        <v>18</v>
      </c>
      <c r="B24" s="26" t="str">
        <f>IF(Learners!C28="","",Learners!C28)</f>
        <v/>
      </c>
      <c r="C24" s="26" t="str">
        <f>IF(Learners!B28="","",Learners!B28)</f>
        <v/>
      </c>
      <c r="D24" s="25" t="str">
        <f>IF(Learners!D28="","",Learners!D28)</f>
        <v/>
      </c>
      <c r="E24" s="25">
        <f>Assignment!$U$10</f>
        <v>0</v>
      </c>
      <c r="F24" s="25">
        <f>'Collection of Work'!$U$11</f>
        <v>0</v>
      </c>
      <c r="G24" s="25">
        <f>Project!$U$9</f>
        <v>0</v>
      </c>
      <c r="H24" s="25" t="str">
        <f t="shared" si="0"/>
        <v/>
      </c>
      <c r="I24" s="20" t="str">
        <f t="shared" si="1"/>
        <v/>
      </c>
      <c r="J24" s="27"/>
    </row>
    <row r="25" spans="1:10" ht="23.25" customHeight="1" x14ac:dyDescent="0.25">
      <c r="A25" s="21">
        <v>19</v>
      </c>
      <c r="B25" s="23" t="str">
        <f>IF(Learners!C29="","",Learners!C29)</f>
        <v/>
      </c>
      <c r="C25" s="23" t="str">
        <f>IF(Learners!B29="","",Learners!B29)</f>
        <v/>
      </c>
      <c r="D25" s="21" t="str">
        <f>IF(Learners!D29="","",Learners!D29)</f>
        <v/>
      </c>
      <c r="E25" s="21">
        <f>Assignment!$V$10</f>
        <v>0</v>
      </c>
      <c r="F25" s="21">
        <f>'Collection of Work'!$V$11</f>
        <v>0</v>
      </c>
      <c r="G25" s="21">
        <f>Project!$V$9</f>
        <v>0</v>
      </c>
      <c r="H25" s="21" t="str">
        <f t="shared" si="0"/>
        <v/>
      </c>
      <c r="I25" s="21" t="str">
        <f t="shared" si="1"/>
        <v/>
      </c>
      <c r="J25" s="24"/>
    </row>
    <row r="26" spans="1:10" ht="23.25" customHeight="1" x14ac:dyDescent="0.25">
      <c r="A26" s="25">
        <v>20</v>
      </c>
      <c r="B26" s="26" t="str">
        <f>IF(Learners!C30="","",Learners!C30)</f>
        <v/>
      </c>
      <c r="C26" s="26" t="str">
        <f>IF(Learners!B30="","",Learners!B30)</f>
        <v/>
      </c>
      <c r="D26" s="25" t="str">
        <f>IF(Learners!D30="","",Learners!D30)</f>
        <v/>
      </c>
      <c r="E26" s="25">
        <f>Assignment!$W$10</f>
        <v>0</v>
      </c>
      <c r="F26" s="25">
        <f>'Collection of Work'!$W$11</f>
        <v>0</v>
      </c>
      <c r="G26" s="25">
        <f>Project!$W$9</f>
        <v>0</v>
      </c>
      <c r="H26" s="25" t="str">
        <f t="shared" si="0"/>
        <v/>
      </c>
      <c r="I26" s="20" t="str">
        <f t="shared" si="1"/>
        <v/>
      </c>
      <c r="J26" s="27"/>
    </row>
    <row r="27" spans="1:10" x14ac:dyDescent="0.25">
      <c r="J27" s="19"/>
    </row>
    <row r="28" spans="1:10" ht="29.25" customHeight="1" x14ac:dyDescent="0.25">
      <c r="A28" s="35" t="s">
        <v>27</v>
      </c>
      <c r="B28" s="36"/>
      <c r="C28" s="36"/>
      <c r="D28" s="36"/>
      <c r="E28" s="36"/>
      <c r="F28" s="36"/>
      <c r="G28" s="36"/>
      <c r="H28" s="36"/>
      <c r="I28" s="36"/>
      <c r="J28" s="36"/>
    </row>
    <row r="29" spans="1:10" ht="30" customHeight="1" x14ac:dyDescent="0.25">
      <c r="A29" s="37" t="s">
        <v>28</v>
      </c>
      <c r="B29" s="38"/>
      <c r="C29" s="38"/>
      <c r="D29" s="38"/>
      <c r="E29" s="38"/>
      <c r="F29" s="38"/>
      <c r="G29" s="38"/>
      <c r="H29" s="38"/>
      <c r="I29" s="38"/>
      <c r="J29" s="38"/>
    </row>
    <row r="30" spans="1:10" x14ac:dyDescent="0.25">
      <c r="B30" s="7"/>
    </row>
  </sheetData>
  <sheetProtection algorithmName="SHA-512" hashValue="lZWe6DC+qDcKU1c24BvRfiDp+yOkDtGygZWeW6x2Wl3Sa9MPnuBOekze0y3Lbn/M6Dis+Yhi5BpuyATfHbtk8w==" saltValue="AJMnm6XunaRaRkssZp5He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dcmitype/"/>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2022-04-04T13:25:46Z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