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https://loetb-my.sharepoint.com/personal/mconnell_loetb_ie/Documents/To put on Share Point/Marking sheets/"/>
    </mc:Choice>
  </mc:AlternateContent>
  <bookViews>
    <workbookView xWindow="0" yWindow="0" windowWidth="20490" windowHeight="7650" activeTab="1"/>
  </bookViews>
  <sheets>
    <sheet name="Learners" sheetId="1" r:id="rId1"/>
    <sheet name="Assignment" sheetId="3" r:id="rId2"/>
    <sheet name="Exam" sheetId="7" r:id="rId3"/>
    <sheet name="Summary Results Sheet" sheetId="6" r:id="rId4"/>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22" i="7" l="1"/>
  <c r="F22" i="7"/>
  <c r="G22" i="7"/>
  <c r="H22" i="7"/>
  <c r="I22" i="7"/>
  <c r="J22" i="7"/>
  <c r="K22" i="7"/>
  <c r="L22" i="7"/>
  <c r="M22" i="7"/>
  <c r="N22" i="7"/>
  <c r="O22" i="7"/>
  <c r="P22" i="7"/>
  <c r="Q22" i="7"/>
  <c r="R22" i="7"/>
  <c r="S22" i="7"/>
  <c r="T22" i="7"/>
  <c r="U22" i="7"/>
  <c r="V22" i="7"/>
  <c r="W22" i="7"/>
  <c r="D22" i="7"/>
  <c r="C22" i="7" l="1"/>
  <c r="F26" i="6" l="1"/>
  <c r="F25" i="6"/>
  <c r="F24" i="6"/>
  <c r="F23" i="6"/>
  <c r="F22" i="6"/>
  <c r="F21" i="6"/>
  <c r="F20" i="6"/>
  <c r="F19" i="6"/>
  <c r="F18" i="6"/>
  <c r="F17" i="6"/>
  <c r="F16" i="6"/>
  <c r="F15" i="6"/>
  <c r="F14" i="6"/>
  <c r="F13" i="6"/>
  <c r="F12" i="6"/>
  <c r="F11" i="6"/>
  <c r="F10" i="6"/>
  <c r="F9" i="6"/>
  <c r="F8" i="6"/>
  <c r="W2" i="7"/>
  <c r="V2" i="7"/>
  <c r="U2" i="7"/>
  <c r="T2" i="7"/>
  <c r="S2" i="7"/>
  <c r="R2" i="7"/>
  <c r="Q2" i="7"/>
  <c r="P2" i="7"/>
  <c r="O2" i="7"/>
  <c r="N2" i="7"/>
  <c r="M2" i="7"/>
  <c r="L2" i="7"/>
  <c r="K2" i="7"/>
  <c r="J2" i="7"/>
  <c r="I2" i="7"/>
  <c r="H2" i="7"/>
  <c r="G2" i="7"/>
  <c r="F2" i="7"/>
  <c r="E2" i="7"/>
  <c r="D2" i="7"/>
  <c r="A1" i="7"/>
  <c r="W14" i="3"/>
  <c r="V14" i="3"/>
  <c r="U14" i="3"/>
  <c r="T14" i="3"/>
  <c r="S14" i="3"/>
  <c r="R14" i="3"/>
  <c r="Q14" i="3"/>
  <c r="P14" i="3"/>
  <c r="O14" i="3"/>
  <c r="N14" i="3"/>
  <c r="M14" i="3"/>
  <c r="L14" i="3"/>
  <c r="K14" i="3"/>
  <c r="J14" i="3"/>
  <c r="I14" i="3"/>
  <c r="H14" i="3"/>
  <c r="G14" i="3"/>
  <c r="F14" i="3"/>
  <c r="E14" i="3"/>
  <c r="D14" i="3"/>
  <c r="C14" i="3"/>
  <c r="W2" i="3"/>
  <c r="V2" i="3"/>
  <c r="U2" i="3"/>
  <c r="T2" i="3"/>
  <c r="S2" i="3"/>
  <c r="R2" i="3"/>
  <c r="Q2" i="3"/>
  <c r="P2" i="3"/>
  <c r="O2" i="3"/>
  <c r="N2" i="3"/>
  <c r="M2" i="3"/>
  <c r="L2" i="3"/>
  <c r="K2" i="3"/>
  <c r="J2" i="3"/>
  <c r="I2" i="3"/>
  <c r="H2" i="3"/>
  <c r="G2" i="3"/>
  <c r="F2" i="3"/>
  <c r="E2" i="3"/>
  <c r="D2" i="3"/>
  <c r="A1" i="3"/>
  <c r="D7" i="6" l="1"/>
  <c r="D26" i="6"/>
  <c r="D25" i="6"/>
  <c r="D24" i="6"/>
  <c r="D23" i="6"/>
  <c r="D22" i="6"/>
  <c r="D21" i="6"/>
  <c r="D20" i="6"/>
  <c r="D19" i="6"/>
  <c r="D18" i="6"/>
  <c r="D17" i="6"/>
  <c r="D16" i="6"/>
  <c r="D15" i="6"/>
  <c r="D14" i="6"/>
  <c r="D13" i="6"/>
  <c r="D12" i="6"/>
  <c r="D11" i="6"/>
  <c r="D10" i="6"/>
  <c r="D9" i="6"/>
  <c r="D8" i="6"/>
  <c r="C26" i="6"/>
  <c r="C25" i="6"/>
  <c r="C24" i="6"/>
  <c r="C23" i="6"/>
  <c r="C22" i="6"/>
  <c r="C21" i="6"/>
  <c r="C20" i="6"/>
  <c r="C19" i="6"/>
  <c r="C18" i="6"/>
  <c r="C17" i="6"/>
  <c r="C16" i="6"/>
  <c r="C15" i="6"/>
  <c r="C14" i="6"/>
  <c r="C13" i="6"/>
  <c r="C12" i="6"/>
  <c r="C11" i="6"/>
  <c r="C10" i="6"/>
  <c r="C9" i="6"/>
  <c r="C8" i="6"/>
  <c r="C7" i="6"/>
  <c r="B8" i="6"/>
  <c r="B9" i="6"/>
  <c r="B10" i="6"/>
  <c r="B11" i="6"/>
  <c r="B12" i="6"/>
  <c r="B13" i="6"/>
  <c r="B14" i="6"/>
  <c r="B15" i="6"/>
  <c r="B16" i="6"/>
  <c r="B17" i="6"/>
  <c r="B18" i="6"/>
  <c r="B19" i="6"/>
  <c r="B20" i="6"/>
  <c r="B21" i="6"/>
  <c r="B22" i="6"/>
  <c r="B23" i="6"/>
  <c r="B24" i="6"/>
  <c r="B25" i="6"/>
  <c r="B26" i="6"/>
  <c r="B7" i="6"/>
  <c r="A4" i="6"/>
  <c r="E26" i="6"/>
  <c r="E22" i="6"/>
  <c r="E18" i="6"/>
  <c r="E14" i="6"/>
  <c r="E10" i="6"/>
  <c r="E9" i="6" l="1"/>
  <c r="E13" i="6"/>
  <c r="E17" i="6"/>
  <c r="E21" i="6"/>
  <c r="E25" i="6"/>
  <c r="E7" i="6"/>
  <c r="E11" i="6"/>
  <c r="E15" i="6"/>
  <c r="E19" i="6"/>
  <c r="E23" i="6"/>
  <c r="E8" i="6"/>
  <c r="E12" i="6"/>
  <c r="E16" i="6"/>
  <c r="E20" i="6"/>
  <c r="E24" i="6"/>
  <c r="G26" i="6"/>
  <c r="H26" i="6" s="1"/>
  <c r="G25" i="6" l="1"/>
  <c r="H25" i="6" s="1"/>
  <c r="G24" i="6"/>
  <c r="H24" i="6" s="1"/>
  <c r="G22" i="6"/>
  <c r="H22" i="6" s="1"/>
  <c r="G8" i="6"/>
  <c r="H8" i="6" s="1"/>
  <c r="G20" i="6"/>
  <c r="H20" i="6" s="1"/>
  <c r="G9" i="6"/>
  <c r="H9" i="6" s="1"/>
  <c r="G10" i="6"/>
  <c r="H10" i="6" s="1"/>
  <c r="G12" i="6"/>
  <c r="H12" i="6" s="1"/>
  <c r="G16" i="6"/>
  <c r="H16" i="6" s="1"/>
  <c r="G14" i="6"/>
  <c r="H14" i="6" s="1"/>
  <c r="G11" i="6"/>
  <c r="H11" i="6" s="1"/>
  <c r="G13" i="6"/>
  <c r="H13" i="6" s="1"/>
  <c r="G21" i="6"/>
  <c r="H21" i="6" s="1"/>
  <c r="G17" i="6"/>
  <c r="H17" i="6" s="1"/>
  <c r="G19" i="6"/>
  <c r="H19" i="6" s="1"/>
  <c r="G15" i="6"/>
  <c r="H15" i="6" s="1"/>
  <c r="G18" i="6"/>
  <c r="H18" i="6" s="1"/>
  <c r="G23" i="6"/>
  <c r="H23" i="6" s="1"/>
  <c r="F7" i="6"/>
  <c r="G7" i="6" s="1"/>
  <c r="H7" i="6" s="1"/>
</calcChain>
</file>

<file path=xl/sharedStrings.xml><?xml version="1.0" encoding="utf-8"?>
<sst xmlns="http://schemas.openxmlformats.org/spreadsheetml/2006/main" count="81" uniqueCount="55">
  <si>
    <t>Learners</t>
  </si>
  <si>
    <r>
      <t xml:space="preserve">Enter learner details below </t>
    </r>
    <r>
      <rPr>
        <b/>
        <u/>
        <sz val="11"/>
        <color theme="1"/>
        <rFont val="Calibri"/>
        <family val="2"/>
        <scheme val="minor"/>
      </rPr>
      <t>in alphabetical order</t>
    </r>
    <r>
      <rPr>
        <sz val="11"/>
        <color theme="1"/>
        <rFont val="Calibri"/>
        <family val="2"/>
        <scheme val="minor"/>
      </rPr>
      <t xml:space="preserve"> (by surname)</t>
    </r>
  </si>
  <si>
    <t>Ensure all learners are added before you enter any marks.  If you add learners and sort AFTER you have entered marks, the marks will not be aligned with the correct learners</t>
  </si>
  <si>
    <t>If you have more than 20 learners, use a second spreadsheet</t>
  </si>
  <si>
    <t>*PPSN is required only where two or more similar names</t>
  </si>
  <si>
    <t xml:space="preserve">Enter Learner Marks on Marking Sheets.  Marks are automatically transferred to Results Summary Sheet.  </t>
  </si>
  <si>
    <t>If a learner has been withdrawn, you may indicate this on the Results Summary Sheet</t>
  </si>
  <si>
    <t>No</t>
  </si>
  <si>
    <t>First Name</t>
  </si>
  <si>
    <t>Surname</t>
  </si>
  <si>
    <t>PPSN*</t>
  </si>
  <si>
    <t>Assessment Criteria</t>
  </si>
  <si>
    <t>Max Mark</t>
  </si>
  <si>
    <t>s</t>
  </si>
  <si>
    <t>TOTAL</t>
  </si>
  <si>
    <t>Notes:</t>
  </si>
  <si>
    <t>Numbers display to one decimal point, however calculations are based on the full number as entered</t>
  </si>
  <si>
    <t>If a number turns red, the mark is higher than the maximum mark</t>
  </si>
  <si>
    <t>Laois and Offaly Education and Training Board</t>
  </si>
  <si>
    <t>QQI Module Results Summary Sheet</t>
  </si>
  <si>
    <t>PPSN</t>
  </si>
  <si>
    <t>Assignment</t>
  </si>
  <si>
    <t>Exam</t>
  </si>
  <si>
    <t>Total</t>
  </si>
  <si>
    <t>Grade</t>
  </si>
  <si>
    <t>Withdrawn</t>
  </si>
  <si>
    <t>By uploading this spreadsheet to Moodle for IV/EA, the Assessor confirms that the above marks have been transferred correctly from Learner Marking Sheets</t>
  </si>
  <si>
    <r>
      <t xml:space="preserve">This sheet is for internal assessors to record the overall marks of individual candidates.  The marks awarded should be entered on the QQI Business System </t>
    </r>
    <r>
      <rPr>
        <i/>
        <u/>
        <sz val="10.5"/>
        <color theme="1"/>
        <rFont val="Calibri"/>
        <family val="2"/>
        <scheme val="minor"/>
      </rPr>
      <t>prior</t>
    </r>
    <r>
      <rPr>
        <i/>
        <sz val="10.5"/>
        <color theme="1"/>
        <rFont val="Calibri"/>
        <family val="2"/>
        <scheme val="minor"/>
      </rPr>
      <t xml:space="preserve"> to the visit of the External Authenticator</t>
    </r>
  </si>
  <si>
    <t>4N3776 Healthcare</t>
  </si>
  <si>
    <t>Assignment 60%</t>
  </si>
  <si>
    <t>Use of active listening skills</t>
  </si>
  <si>
    <t>Dealing effectively with a situation of conflict</t>
  </si>
  <si>
    <t>Assignment 1 30%</t>
  </si>
  <si>
    <t>Use of appropriate language</t>
  </si>
  <si>
    <t>Assignment 2 30%</t>
  </si>
  <si>
    <t>Evidence of clear understanding of the role of the carer</t>
  </si>
  <si>
    <t xml:space="preserve">Knowledge of different care settings and safe use of equipment </t>
  </si>
  <si>
    <t>Structure and evidence of further reading</t>
  </si>
  <si>
    <t>Examination 40%</t>
  </si>
  <si>
    <t>Section A: Short Answer Questions</t>
  </si>
  <si>
    <t>10 Short Answer Questions (2 marks each)</t>
  </si>
  <si>
    <t>Section B: Structured Questions</t>
  </si>
  <si>
    <t>2 Structured Questions (10 Marks Each)</t>
  </si>
  <si>
    <t>Question No.: 01</t>
  </si>
  <si>
    <t>Question No.: 02</t>
  </si>
  <si>
    <t>Question No.: 03</t>
  </si>
  <si>
    <t>Question No.: 04</t>
  </si>
  <si>
    <t>Question No.: 05</t>
  </si>
  <si>
    <t>Question No.: 06</t>
  </si>
  <si>
    <t>Question No.: 07</t>
  </si>
  <si>
    <t>Question No.: 08</t>
  </si>
  <si>
    <t>Question No.: 09</t>
  </si>
  <si>
    <t>Question No.: 10</t>
  </si>
  <si>
    <t xml:space="preserve">  Question No.: 01 </t>
  </si>
  <si>
    <t xml:space="preserve">  Question No.: 02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</si>
</sst>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1" x14ac:knownFonts="1">
    <font>
      <sz val="11"/>
      <color theme="1"/>
      <name val="Calibri"/>
      <family val="2"/>
      <scheme val="minor"/>
    </font>
    <font>
      <b/>
      <sz val="11"/>
      <color theme="1"/>
      <name val="Calibri"/>
      <family val="2"/>
      <scheme val="minor"/>
    </font>
    <font>
      <i/>
      <sz val="10"/>
      <color theme="1"/>
      <name val="Calibri"/>
      <family val="2"/>
      <scheme val="minor"/>
    </font>
    <font>
      <b/>
      <sz val="14"/>
      <color theme="1"/>
      <name val="Calibri"/>
      <family val="2"/>
      <scheme val="minor"/>
    </font>
    <font>
      <b/>
      <sz val="20"/>
      <color theme="1"/>
      <name val="Calibri"/>
      <family val="2"/>
      <scheme val="minor"/>
    </font>
    <font>
      <b/>
      <sz val="16"/>
      <color theme="1"/>
      <name val="Calibri"/>
      <family val="2"/>
      <scheme val="minor"/>
    </font>
    <font>
      <b/>
      <sz val="10"/>
      <color theme="1"/>
      <name val="Calibri"/>
      <family val="2"/>
      <scheme val="minor"/>
    </font>
    <font>
      <i/>
      <sz val="10.5"/>
      <color theme="1"/>
      <name val="Calibri"/>
      <family val="2"/>
      <scheme val="minor"/>
    </font>
    <font>
      <i/>
      <u/>
      <sz val="10.5"/>
      <color theme="1"/>
      <name val="Calibri"/>
      <family val="2"/>
      <scheme val="minor"/>
    </font>
    <font>
      <sz val="11"/>
      <color theme="1"/>
      <name val="Wingdings"/>
      <charset val="2"/>
    </font>
    <font>
      <b/>
      <u/>
      <sz val="11"/>
      <color theme="1"/>
      <name val="Calibri"/>
      <family val="2"/>
      <scheme val="minor"/>
    </font>
  </fonts>
  <fills count="5">
    <fill>
      <patternFill patternType="none"/>
    </fill>
    <fill>
      <patternFill patternType="gray125"/>
    </fill>
    <fill>
      <patternFill patternType="solid">
        <fgColor theme="9" tint="0.79998168889431442"/>
        <bgColor indexed="64"/>
      </patternFill>
    </fill>
    <fill>
      <patternFill patternType="solid">
        <fgColor theme="2"/>
        <bgColor indexed="64"/>
      </patternFill>
    </fill>
    <fill>
      <patternFill patternType="solid">
        <fgColor theme="0" tint="-0.14999847407452621"/>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auto="1"/>
      </left>
      <right style="thin">
        <color auto="1"/>
      </right>
      <top/>
      <bottom/>
      <diagonal/>
    </border>
    <border>
      <left/>
      <right/>
      <top style="thin">
        <color auto="1"/>
      </top>
      <bottom style="thin">
        <color auto="1"/>
      </bottom>
      <diagonal/>
    </border>
    <border>
      <left style="thin">
        <color auto="1"/>
      </left>
      <right style="thin">
        <color auto="1"/>
      </right>
      <top style="thin">
        <color indexed="64"/>
      </top>
      <bottom/>
      <diagonal/>
    </border>
    <border>
      <left style="thin">
        <color auto="1"/>
      </left>
      <right style="thin">
        <color auto="1"/>
      </right>
      <top/>
      <bottom style="thin">
        <color indexed="64"/>
      </bottom>
      <diagonal/>
    </border>
    <border>
      <left/>
      <right/>
      <top style="thin">
        <color auto="1"/>
      </top>
      <bottom/>
      <diagonal/>
    </border>
    <border>
      <left/>
      <right style="thin">
        <color indexed="64"/>
      </right>
      <top style="thin">
        <color auto="1"/>
      </top>
      <bottom style="thin">
        <color auto="1"/>
      </bottom>
      <diagonal/>
    </border>
  </borders>
  <cellStyleXfs count="1">
    <xf numFmtId="0" fontId="0" fillId="0" borderId="0"/>
  </cellStyleXfs>
  <cellXfs count="53">
    <xf numFmtId="0" fontId="0" fillId="0" borderId="0" xfId="0"/>
    <xf numFmtId="0" fontId="0" fillId="0" borderId="0" xfId="0" applyAlignment="1">
      <alignment horizontal="center"/>
    </xf>
    <xf numFmtId="0" fontId="3" fillId="0" borderId="0" xfId="0" applyFont="1"/>
    <xf numFmtId="0" fontId="2" fillId="2" borderId="1" xfId="0" applyFont="1" applyFill="1" applyBorder="1" applyAlignment="1">
      <alignment horizontal="center"/>
    </xf>
    <xf numFmtId="0" fontId="2" fillId="2" borderId="1" xfId="0" applyFont="1" applyFill="1" applyBorder="1"/>
    <xf numFmtId="0" fontId="0" fillId="0" borderId="1" xfId="0" applyBorder="1" applyAlignment="1">
      <alignment horizontal="center"/>
    </xf>
    <xf numFmtId="0" fontId="0" fillId="0" borderId="1" xfId="0" applyBorder="1" applyProtection="1">
      <protection locked="0"/>
    </xf>
    <xf numFmtId="0" fontId="0" fillId="0" borderId="0" xfId="0" applyAlignment="1">
      <alignment vertical="center"/>
    </xf>
    <xf numFmtId="164" fontId="0" fillId="2" borderId="1" xfId="0" applyNumberFormat="1" applyFill="1" applyBorder="1" applyAlignment="1">
      <alignment horizontal="center" vertical="center"/>
    </xf>
    <xf numFmtId="0" fontId="1" fillId="2" borderId="1" xfId="0" applyFont="1" applyFill="1" applyBorder="1" applyAlignment="1">
      <alignment vertical="center"/>
    </xf>
    <xf numFmtId="0" fontId="0" fillId="2" borderId="1" xfId="0" applyFill="1" applyBorder="1"/>
    <xf numFmtId="0" fontId="1" fillId="2" borderId="1" xfId="0" applyFont="1" applyFill="1" applyBorder="1" applyAlignment="1">
      <alignment horizontal="center" vertical="center" wrapText="1"/>
    </xf>
    <xf numFmtId="0" fontId="4" fillId="0" borderId="0" xfId="0" applyFont="1"/>
    <xf numFmtId="0" fontId="5" fillId="0" borderId="0" xfId="0" applyFont="1"/>
    <xf numFmtId="0" fontId="0" fillId="0" borderId="1" xfId="0" applyBorder="1" applyAlignment="1" applyProtection="1">
      <alignment horizontal="left"/>
      <protection locked="0"/>
    </xf>
    <xf numFmtId="0" fontId="6" fillId="2" borderId="1" xfId="0" applyFont="1" applyFill="1" applyBorder="1" applyAlignment="1">
      <alignment vertical="center" wrapText="1"/>
    </xf>
    <xf numFmtId="0" fontId="6" fillId="2" borderId="1" xfId="0" applyFont="1" applyFill="1" applyBorder="1" applyAlignment="1">
      <alignment horizontal="center" vertical="center" wrapText="1"/>
    </xf>
    <xf numFmtId="0" fontId="0" fillId="0" borderId="0" xfId="0" applyAlignment="1" applyProtection="1">
      <alignment horizontal="center"/>
      <protection locked="0"/>
    </xf>
    <xf numFmtId="0" fontId="0" fillId="0" borderId="1" xfId="0" applyFill="1" applyBorder="1" applyAlignment="1">
      <alignment horizontal="center" vertical="center"/>
    </xf>
    <xf numFmtId="0" fontId="0" fillId="4" borderId="1" xfId="0" applyFill="1" applyBorder="1" applyAlignment="1">
      <alignment horizontal="center" vertical="center"/>
    </xf>
    <xf numFmtId="164" fontId="0" fillId="3" borderId="1" xfId="0" applyNumberFormat="1" applyFill="1" applyBorder="1" applyAlignment="1" applyProtection="1">
      <alignment horizontal="center" vertical="center"/>
      <protection locked="0"/>
    </xf>
    <xf numFmtId="0" fontId="0" fillId="4" borderId="1" xfId="0" applyFill="1" applyBorder="1" applyAlignment="1">
      <alignment horizontal="left" vertical="center"/>
    </xf>
    <xf numFmtId="0" fontId="0" fillId="4" borderId="1" xfId="0" applyFill="1" applyBorder="1" applyAlignment="1" applyProtection="1">
      <alignment horizontal="center" vertical="center"/>
      <protection locked="0"/>
    </xf>
    <xf numFmtId="0" fontId="0" fillId="0" borderId="1" xfId="0" applyBorder="1" applyAlignment="1">
      <alignment horizontal="center" vertical="center"/>
    </xf>
    <xf numFmtId="0" fontId="0" fillId="0" borderId="1" xfId="0" applyBorder="1" applyAlignment="1">
      <alignment horizontal="left" vertical="center"/>
    </xf>
    <xf numFmtId="0" fontId="0" fillId="0" borderId="1" xfId="0" applyBorder="1" applyAlignment="1" applyProtection="1">
      <alignment horizontal="center" vertical="center"/>
      <protection locked="0"/>
    </xf>
    <xf numFmtId="0" fontId="0" fillId="0" borderId="0" xfId="0" applyAlignment="1"/>
    <xf numFmtId="164" fontId="0" fillId="3" borderId="2" xfId="0" applyNumberFormat="1" applyFill="1" applyBorder="1" applyAlignment="1" applyProtection="1">
      <alignment horizontal="center" vertical="center"/>
      <protection locked="0"/>
    </xf>
    <xf numFmtId="164" fontId="0" fillId="3" borderId="4" xfId="0" applyNumberFormat="1" applyFill="1" applyBorder="1" applyAlignment="1" applyProtection="1">
      <alignment horizontal="center" vertical="center"/>
      <protection locked="0"/>
    </xf>
    <xf numFmtId="164" fontId="0" fillId="0" borderId="1" xfId="0" applyNumberFormat="1" applyBorder="1" applyAlignment="1" applyProtection="1">
      <alignment horizontal="center" vertical="center"/>
      <protection locked="0"/>
    </xf>
    <xf numFmtId="0" fontId="0" fillId="0" borderId="1" xfId="0" applyFont="1" applyBorder="1" applyAlignment="1">
      <alignment vertical="center" wrapText="1"/>
    </xf>
    <xf numFmtId="0" fontId="1" fillId="3" borderId="3" xfId="0" applyFont="1" applyFill="1" applyBorder="1" applyAlignment="1">
      <alignment vertical="center"/>
    </xf>
    <xf numFmtId="0" fontId="0" fillId="3" borderId="3" xfId="0" applyFill="1" applyBorder="1" applyAlignment="1">
      <alignment vertical="center"/>
    </xf>
    <xf numFmtId="0" fontId="0" fillId="3" borderId="3" xfId="0" applyFill="1" applyBorder="1" applyAlignment="1">
      <alignment horizontal="center" vertical="center"/>
    </xf>
    <xf numFmtId="0" fontId="1" fillId="3" borderId="0" xfId="0" applyFont="1" applyFill="1" applyBorder="1" applyAlignment="1">
      <alignment vertical="center"/>
    </xf>
    <xf numFmtId="0" fontId="0" fillId="3" borderId="0" xfId="0" applyFill="1" applyBorder="1" applyAlignment="1">
      <alignment vertical="center"/>
    </xf>
    <xf numFmtId="0" fontId="0" fillId="3" borderId="0" xfId="0" applyFill="1" applyBorder="1" applyAlignment="1">
      <alignment horizontal="center" vertical="center"/>
    </xf>
    <xf numFmtId="0" fontId="9" fillId="0" borderId="1" xfId="0" applyFont="1" applyBorder="1" applyAlignment="1">
      <alignment horizontal="center" vertical="center"/>
    </xf>
    <xf numFmtId="0" fontId="0" fillId="0" borderId="1" xfId="0" applyBorder="1" applyAlignment="1">
      <alignment vertical="center"/>
    </xf>
    <xf numFmtId="0" fontId="0" fillId="3" borderId="6" xfId="0" applyFill="1" applyBorder="1" applyAlignment="1">
      <alignment horizontal="center" vertical="center"/>
    </xf>
    <xf numFmtId="0" fontId="1" fillId="3" borderId="1" xfId="0" applyFont="1" applyFill="1" applyBorder="1" applyAlignment="1">
      <alignment vertical="center"/>
    </xf>
    <xf numFmtId="0" fontId="0" fillId="3" borderId="1" xfId="0" applyFill="1" applyBorder="1" applyAlignment="1">
      <alignment vertical="center"/>
    </xf>
    <xf numFmtId="0" fontId="0" fillId="3" borderId="1" xfId="0" applyFill="1" applyBorder="1" applyAlignment="1">
      <alignment horizontal="center" vertical="center"/>
    </xf>
    <xf numFmtId="0" fontId="0" fillId="0" borderId="1" xfId="0" applyBorder="1" applyAlignment="1">
      <alignment vertical="center" wrapText="1"/>
    </xf>
    <xf numFmtId="0" fontId="0" fillId="2" borderId="4" xfId="0" applyFill="1" applyBorder="1" applyAlignment="1">
      <alignment horizontal="center" vertical="center" textRotation="90"/>
    </xf>
    <xf numFmtId="0" fontId="0" fillId="2" borderId="2" xfId="0" applyFill="1" applyBorder="1" applyAlignment="1">
      <alignment horizontal="center" vertical="center" textRotation="90"/>
    </xf>
    <xf numFmtId="0" fontId="0" fillId="2" borderId="5" xfId="0" applyFill="1" applyBorder="1" applyAlignment="1">
      <alignment horizontal="center" vertical="center" textRotation="90"/>
    </xf>
    <xf numFmtId="0" fontId="1" fillId="2" borderId="3" xfId="0" applyFont="1" applyFill="1" applyBorder="1" applyAlignment="1">
      <alignment horizontal="center" vertical="center"/>
    </xf>
    <xf numFmtId="0" fontId="1" fillId="2" borderId="7" xfId="0" applyFont="1" applyFill="1" applyBorder="1" applyAlignment="1">
      <alignment horizontal="center" vertical="center"/>
    </xf>
    <xf numFmtId="0" fontId="6" fillId="0" borderId="0" xfId="0" applyFont="1" applyAlignment="1">
      <alignment horizontal="center" vertical="center" wrapText="1"/>
    </xf>
    <xf numFmtId="0" fontId="0" fillId="0" borderId="0" xfId="0" applyAlignment="1">
      <alignment wrapText="1"/>
    </xf>
    <xf numFmtId="0" fontId="7" fillId="0" borderId="0" xfId="0" applyFont="1" applyBorder="1" applyAlignment="1">
      <alignment horizontal="center" vertical="center" wrapText="1"/>
    </xf>
    <xf numFmtId="0" fontId="0" fillId="0" borderId="0" xfId="0" applyBorder="1" applyAlignment="1">
      <alignment wrapText="1"/>
    </xf>
  </cellXfs>
  <cellStyles count="1">
    <cellStyle name="Normal" xfId="0" builtinId="0"/>
  </cellStyles>
  <dxfs count="299">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7</xdr:col>
      <xdr:colOff>276225</xdr:colOff>
      <xdr:row>0</xdr:row>
      <xdr:rowOff>66675</xdr:rowOff>
    </xdr:from>
    <xdr:to>
      <xdr:col>8</xdr:col>
      <xdr:colOff>838200</xdr:colOff>
      <xdr:row>1</xdr:row>
      <xdr:rowOff>225052</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877175" y="66675"/>
          <a:ext cx="1466850" cy="49175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D30"/>
  <sheetViews>
    <sheetView topLeftCell="A9" workbookViewId="0">
      <selection activeCell="B11" sqref="B11:D30"/>
    </sheetView>
  </sheetViews>
  <sheetFormatPr defaultRowHeight="15" x14ac:dyDescent="0.25"/>
  <cols>
    <col min="2" max="2" width="22" customWidth="1"/>
    <col min="3" max="3" width="16.7109375" customWidth="1"/>
    <col min="4" max="4" width="16.28515625" customWidth="1"/>
  </cols>
  <sheetData>
    <row r="1" spans="1:4" ht="18.75" x14ac:dyDescent="0.3">
      <c r="A1" s="2" t="s">
        <v>28</v>
      </c>
    </row>
    <row r="2" spans="1:4" ht="25.5" customHeight="1" x14ac:dyDescent="0.3">
      <c r="A2" s="2" t="s">
        <v>0</v>
      </c>
    </row>
    <row r="3" spans="1:4" ht="15.75" customHeight="1" x14ac:dyDescent="0.25">
      <c r="A3" t="s">
        <v>1</v>
      </c>
    </row>
    <row r="4" spans="1:4" x14ac:dyDescent="0.25">
      <c r="A4" t="s">
        <v>2</v>
      </c>
    </row>
    <row r="5" spans="1:4" x14ac:dyDescent="0.25">
      <c r="A5" t="s">
        <v>3</v>
      </c>
    </row>
    <row r="6" spans="1:4" x14ac:dyDescent="0.25">
      <c r="A6" t="s">
        <v>4</v>
      </c>
    </row>
    <row r="7" spans="1:4" x14ac:dyDescent="0.25">
      <c r="A7" t="s">
        <v>5</v>
      </c>
    </row>
    <row r="8" spans="1:4" x14ac:dyDescent="0.25">
      <c r="A8" t="s">
        <v>6</v>
      </c>
    </row>
    <row r="10" spans="1:4" x14ac:dyDescent="0.25">
      <c r="A10" s="3" t="s">
        <v>7</v>
      </c>
      <c r="B10" s="4" t="s">
        <v>8</v>
      </c>
      <c r="C10" s="4" t="s">
        <v>9</v>
      </c>
      <c r="D10" s="4" t="s">
        <v>10</v>
      </c>
    </row>
    <row r="11" spans="1:4" x14ac:dyDescent="0.25">
      <c r="A11" s="5">
        <v>1</v>
      </c>
      <c r="B11" s="14"/>
      <c r="C11" s="14"/>
      <c r="D11" s="6"/>
    </row>
    <row r="12" spans="1:4" x14ac:dyDescent="0.25">
      <c r="A12" s="5">
        <v>2</v>
      </c>
      <c r="B12" s="14"/>
      <c r="C12" s="14"/>
      <c r="D12" s="6"/>
    </row>
    <row r="13" spans="1:4" x14ac:dyDescent="0.25">
      <c r="A13" s="5">
        <v>3</v>
      </c>
      <c r="B13" s="14"/>
      <c r="C13" s="14"/>
      <c r="D13" s="6"/>
    </row>
    <row r="14" spans="1:4" x14ac:dyDescent="0.25">
      <c r="A14" s="5">
        <v>4</v>
      </c>
      <c r="B14" s="14"/>
      <c r="C14" s="14"/>
      <c r="D14" s="6"/>
    </row>
    <row r="15" spans="1:4" x14ac:dyDescent="0.25">
      <c r="A15" s="5">
        <v>5</v>
      </c>
      <c r="B15" s="14"/>
      <c r="C15" s="14"/>
      <c r="D15" s="6"/>
    </row>
    <row r="16" spans="1:4" x14ac:dyDescent="0.25">
      <c r="A16" s="5">
        <v>6</v>
      </c>
      <c r="B16" s="14"/>
      <c r="C16" s="14"/>
      <c r="D16" s="6"/>
    </row>
    <row r="17" spans="1:4" x14ac:dyDescent="0.25">
      <c r="A17" s="5">
        <v>7</v>
      </c>
      <c r="B17" s="14"/>
      <c r="C17" s="14"/>
      <c r="D17" s="6"/>
    </row>
    <row r="18" spans="1:4" x14ac:dyDescent="0.25">
      <c r="A18" s="5">
        <v>8</v>
      </c>
      <c r="B18" s="14"/>
      <c r="C18" s="14"/>
      <c r="D18" s="6"/>
    </row>
    <row r="19" spans="1:4" x14ac:dyDescent="0.25">
      <c r="A19" s="5">
        <v>9</v>
      </c>
      <c r="B19" s="14"/>
      <c r="C19" s="14"/>
      <c r="D19" s="6"/>
    </row>
    <row r="20" spans="1:4" x14ac:dyDescent="0.25">
      <c r="A20" s="5">
        <v>10</v>
      </c>
      <c r="B20" s="14"/>
      <c r="C20" s="14"/>
      <c r="D20" s="6"/>
    </row>
    <row r="21" spans="1:4" x14ac:dyDescent="0.25">
      <c r="A21" s="5">
        <v>11</v>
      </c>
      <c r="B21" s="14"/>
      <c r="C21" s="14"/>
      <c r="D21" s="6"/>
    </row>
    <row r="22" spans="1:4" x14ac:dyDescent="0.25">
      <c r="A22" s="5">
        <v>12</v>
      </c>
      <c r="B22" s="14"/>
      <c r="C22" s="14"/>
      <c r="D22" s="6"/>
    </row>
    <row r="23" spans="1:4" x14ac:dyDescent="0.25">
      <c r="A23" s="5">
        <v>13</v>
      </c>
      <c r="B23" s="14"/>
      <c r="C23" s="14"/>
      <c r="D23" s="6"/>
    </row>
    <row r="24" spans="1:4" x14ac:dyDescent="0.25">
      <c r="A24" s="5">
        <v>14</v>
      </c>
      <c r="B24" s="14"/>
      <c r="C24" s="14"/>
      <c r="D24" s="6"/>
    </row>
    <row r="25" spans="1:4" x14ac:dyDescent="0.25">
      <c r="A25" s="5">
        <v>15</v>
      </c>
      <c r="B25" s="14"/>
      <c r="C25" s="14"/>
      <c r="D25" s="6"/>
    </row>
    <row r="26" spans="1:4" x14ac:dyDescent="0.25">
      <c r="A26" s="5">
        <v>16</v>
      </c>
      <c r="B26" s="14"/>
      <c r="C26" s="14"/>
      <c r="D26" s="6"/>
    </row>
    <row r="27" spans="1:4" x14ac:dyDescent="0.25">
      <c r="A27" s="5">
        <v>17</v>
      </c>
      <c r="B27" s="14"/>
      <c r="C27" s="14"/>
      <c r="D27" s="6"/>
    </row>
    <row r="28" spans="1:4" x14ac:dyDescent="0.25">
      <c r="A28" s="5">
        <v>18</v>
      </c>
      <c r="B28" s="14"/>
      <c r="C28" s="14"/>
      <c r="D28" s="6"/>
    </row>
    <row r="29" spans="1:4" x14ac:dyDescent="0.25">
      <c r="A29" s="5">
        <v>19</v>
      </c>
      <c r="B29" s="14"/>
      <c r="C29" s="14"/>
      <c r="D29" s="6"/>
    </row>
    <row r="30" spans="1:4" x14ac:dyDescent="0.25">
      <c r="A30" s="5">
        <v>20</v>
      </c>
      <c r="B30" s="14"/>
      <c r="C30" s="14"/>
      <c r="D30" s="6"/>
    </row>
  </sheetData>
  <sheetProtection algorithmName="SHA-512" hashValue="z0jfYqYdgJZD14QTHsOZge2elO+Eqs2NY3ZNCl0AH1VkDQtY9hQjYlVKweK2EbIEGNGiu8CHBVHCk5RMO+vUpA==" saltValue="SM1CU5KfcJU9q5Ud7mTsSw==" spinCount="100000" sheet="1" objects="1" scenarios="1" selectLockedCells="1"/>
  <sortState ref="B11:D30">
    <sortCondition ref="C11:C30"/>
    <sortCondition ref="B11:B30"/>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W17"/>
  <sheetViews>
    <sheetView tabSelected="1" workbookViewId="0">
      <pane xSplit="2" ySplit="5" topLeftCell="C6" activePane="bottomRight" state="frozen"/>
      <selection pane="topRight" activeCell="C1" sqref="C1"/>
      <selection pane="bottomLeft" activeCell="A6" sqref="A6"/>
      <selection pane="bottomRight" activeCell="D13" sqref="D13"/>
    </sheetView>
  </sheetViews>
  <sheetFormatPr defaultRowHeight="15" x14ac:dyDescent="0.25"/>
  <cols>
    <col min="1" max="1" width="6.140625" customWidth="1"/>
    <col min="2" max="2" width="54.85546875" customWidth="1"/>
    <col min="4" max="23" width="6" customWidth="1"/>
  </cols>
  <sheetData>
    <row r="1" spans="1:23" ht="18.75" x14ac:dyDescent="0.3">
      <c r="A1" s="2" t="str">
        <f>Learners!A1</f>
        <v>4N3776 Healthcare</v>
      </c>
    </row>
    <row r="2" spans="1:23" x14ac:dyDescent="0.25">
      <c r="D2" s="44" t="str">
        <f>Learners!$C11&amp;", "&amp;Learners!$B11</f>
        <v xml:space="preserve">, </v>
      </c>
      <c r="E2" s="44" t="str">
        <f>Learners!$C12&amp;", "&amp;Learners!$B12</f>
        <v xml:space="preserve">, </v>
      </c>
      <c r="F2" s="44" t="str">
        <f>Learners!$C13&amp;", "&amp;Learners!$B13</f>
        <v xml:space="preserve">, </v>
      </c>
      <c r="G2" s="44" t="str">
        <f>Learners!$C14&amp;", "&amp;Learners!$B14</f>
        <v xml:space="preserve">, </v>
      </c>
      <c r="H2" s="44" t="str">
        <f>Learners!$C15&amp;", "&amp;Learners!$B15</f>
        <v xml:space="preserve">, </v>
      </c>
      <c r="I2" s="44" t="str">
        <f>Learners!$C16&amp;", "&amp;Learners!$B16</f>
        <v xml:space="preserve">, </v>
      </c>
      <c r="J2" s="44" t="str">
        <f>Learners!$C17&amp;", "&amp;Learners!$B17</f>
        <v xml:space="preserve">, </v>
      </c>
      <c r="K2" s="44" t="str">
        <f>Learners!$C18&amp;", "&amp;Learners!$B18</f>
        <v xml:space="preserve">, </v>
      </c>
      <c r="L2" s="44" t="str">
        <f>Learners!$C19&amp;", "&amp;Learners!$B19</f>
        <v xml:space="preserve">, </v>
      </c>
      <c r="M2" s="44" t="str">
        <f>Learners!$C20&amp;", "&amp;Learners!$B20</f>
        <v xml:space="preserve">, </v>
      </c>
      <c r="N2" s="44" t="str">
        <f>Learners!$C21&amp;", "&amp;Learners!$B21</f>
        <v xml:space="preserve">, </v>
      </c>
      <c r="O2" s="44" t="str">
        <f>Learners!$C22&amp;", "&amp;Learners!$B22</f>
        <v xml:space="preserve">, </v>
      </c>
      <c r="P2" s="44" t="str">
        <f>Learners!$C23&amp;", "&amp;Learners!$B23</f>
        <v xml:space="preserve">, </v>
      </c>
      <c r="Q2" s="44" t="str">
        <f>Learners!$C24&amp;", "&amp;Learners!$B24</f>
        <v xml:space="preserve">, </v>
      </c>
      <c r="R2" s="44" t="str">
        <f>Learners!$C25&amp;", "&amp;Learners!$B25</f>
        <v xml:space="preserve">, </v>
      </c>
      <c r="S2" s="44" t="str">
        <f>Learners!$C26&amp;", "&amp;Learners!$B26</f>
        <v xml:space="preserve">, </v>
      </c>
      <c r="T2" s="44" t="str">
        <f>Learners!$C27&amp;", "&amp;Learners!$B27</f>
        <v xml:space="preserve">, </v>
      </c>
      <c r="U2" s="44" t="str">
        <f>Learners!$C28&amp;", "&amp;Learners!$B28</f>
        <v xml:space="preserve">, </v>
      </c>
      <c r="V2" s="44" t="str">
        <f>Learners!$C29&amp;", "&amp;Learners!$B29</f>
        <v xml:space="preserve">, </v>
      </c>
      <c r="W2" s="44" t="str">
        <f>Learners!$C30&amp;", "&amp;Learners!$B30</f>
        <v xml:space="preserve">, </v>
      </c>
    </row>
    <row r="3" spans="1:23" ht="18.75" x14ac:dyDescent="0.3">
      <c r="A3" s="2" t="s">
        <v>29</v>
      </c>
      <c r="D3" s="45"/>
      <c r="E3" s="45"/>
      <c r="F3" s="45"/>
      <c r="G3" s="45"/>
      <c r="H3" s="45"/>
      <c r="I3" s="45"/>
      <c r="J3" s="45"/>
      <c r="K3" s="45"/>
      <c r="L3" s="45"/>
      <c r="M3" s="45"/>
      <c r="N3" s="45"/>
      <c r="O3" s="45"/>
      <c r="P3" s="45"/>
      <c r="Q3" s="45"/>
      <c r="R3" s="45"/>
      <c r="S3" s="45"/>
      <c r="T3" s="45"/>
      <c r="U3" s="45"/>
      <c r="V3" s="45"/>
      <c r="W3" s="45"/>
    </row>
    <row r="4" spans="1:23" x14ac:dyDescent="0.25">
      <c r="D4" s="45"/>
      <c r="E4" s="45"/>
      <c r="F4" s="45"/>
      <c r="G4" s="45"/>
      <c r="H4" s="45"/>
      <c r="I4" s="45"/>
      <c r="J4" s="45"/>
      <c r="K4" s="45"/>
      <c r="L4" s="45"/>
      <c r="M4" s="45"/>
      <c r="N4" s="45"/>
      <c r="O4" s="45"/>
      <c r="P4" s="45"/>
      <c r="Q4" s="45"/>
      <c r="R4" s="45"/>
      <c r="S4" s="45"/>
      <c r="T4" s="45"/>
      <c r="U4" s="45"/>
      <c r="V4" s="45"/>
      <c r="W4" s="45"/>
    </row>
    <row r="5" spans="1:23" ht="30" x14ac:dyDescent="0.25">
      <c r="A5" s="9" t="s">
        <v>11</v>
      </c>
      <c r="B5" s="10"/>
      <c r="C5" s="11" t="s">
        <v>12</v>
      </c>
      <c r="D5" s="46"/>
      <c r="E5" s="46"/>
      <c r="F5" s="46"/>
      <c r="G5" s="46"/>
      <c r="H5" s="46"/>
      <c r="I5" s="46"/>
      <c r="J5" s="46"/>
      <c r="K5" s="46"/>
      <c r="L5" s="46"/>
      <c r="M5" s="46"/>
      <c r="N5" s="46"/>
      <c r="O5" s="46"/>
      <c r="P5" s="46"/>
      <c r="Q5" s="46"/>
      <c r="R5" s="46"/>
      <c r="S5" s="46"/>
      <c r="T5" s="46"/>
      <c r="U5" s="46"/>
      <c r="V5" s="46"/>
      <c r="W5" s="46"/>
    </row>
    <row r="6" spans="1:23" s="7" customFormat="1" ht="20.100000000000001" customHeight="1" x14ac:dyDescent="0.25">
      <c r="A6" s="40" t="s">
        <v>32</v>
      </c>
      <c r="B6" s="41"/>
      <c r="C6" s="42"/>
      <c r="D6" s="20"/>
      <c r="E6" s="20"/>
      <c r="F6" s="20"/>
      <c r="G6" s="20"/>
      <c r="H6" s="20"/>
      <c r="I6" s="20"/>
      <c r="J6" s="20"/>
      <c r="K6" s="20"/>
      <c r="L6" s="20"/>
      <c r="M6" s="20"/>
      <c r="N6" s="20"/>
      <c r="O6" s="20"/>
      <c r="P6" s="20"/>
      <c r="Q6" s="20"/>
      <c r="R6" s="20"/>
      <c r="S6" s="20"/>
      <c r="T6" s="20"/>
      <c r="U6" s="20"/>
      <c r="V6" s="20"/>
      <c r="W6" s="20"/>
    </row>
    <row r="7" spans="1:23" s="7" customFormat="1" ht="20.100000000000001" customHeight="1" x14ac:dyDescent="0.25">
      <c r="A7" s="37" t="s">
        <v>13</v>
      </c>
      <c r="B7" s="38" t="s">
        <v>30</v>
      </c>
      <c r="C7" s="23">
        <v>10</v>
      </c>
      <c r="D7" s="29"/>
      <c r="E7" s="29"/>
      <c r="F7" s="29"/>
      <c r="G7" s="29"/>
      <c r="H7" s="29"/>
      <c r="I7" s="29"/>
      <c r="J7" s="29"/>
      <c r="K7" s="29"/>
      <c r="L7" s="29"/>
      <c r="M7" s="29"/>
      <c r="N7" s="29"/>
      <c r="O7" s="29"/>
      <c r="P7" s="29"/>
      <c r="Q7" s="29"/>
      <c r="R7" s="29"/>
      <c r="S7" s="29"/>
      <c r="T7" s="29"/>
      <c r="U7" s="29"/>
      <c r="V7" s="29"/>
      <c r="W7" s="29"/>
    </row>
    <row r="8" spans="1:23" s="7" customFormat="1" ht="20.100000000000001" customHeight="1" x14ac:dyDescent="0.25">
      <c r="A8" s="37" t="s">
        <v>13</v>
      </c>
      <c r="B8" s="38" t="s">
        <v>31</v>
      </c>
      <c r="C8" s="23">
        <v>10</v>
      </c>
      <c r="D8" s="29"/>
      <c r="E8" s="29"/>
      <c r="F8" s="29"/>
      <c r="G8" s="29"/>
      <c r="H8" s="29"/>
      <c r="I8" s="29"/>
      <c r="J8" s="29"/>
      <c r="K8" s="29"/>
      <c r="L8" s="29"/>
      <c r="M8" s="29"/>
      <c r="N8" s="29"/>
      <c r="O8" s="29"/>
      <c r="P8" s="29"/>
      <c r="Q8" s="29"/>
      <c r="R8" s="29"/>
      <c r="S8" s="29"/>
      <c r="T8" s="29"/>
      <c r="U8" s="29"/>
      <c r="V8" s="29"/>
      <c r="W8" s="29"/>
    </row>
    <row r="9" spans="1:23" s="7" customFormat="1" ht="20.100000000000001" customHeight="1" x14ac:dyDescent="0.25">
      <c r="A9" s="37" t="s">
        <v>13</v>
      </c>
      <c r="B9" s="38" t="s">
        <v>33</v>
      </c>
      <c r="C9" s="23">
        <v>10</v>
      </c>
      <c r="D9" s="29"/>
      <c r="E9" s="29"/>
      <c r="F9" s="29"/>
      <c r="G9" s="29"/>
      <c r="H9" s="29"/>
      <c r="I9" s="29"/>
      <c r="J9" s="29"/>
      <c r="K9" s="29"/>
      <c r="L9" s="29"/>
      <c r="M9" s="29"/>
      <c r="N9" s="29"/>
      <c r="O9" s="29"/>
      <c r="P9" s="29"/>
      <c r="Q9" s="29"/>
      <c r="R9" s="29"/>
      <c r="S9" s="29"/>
      <c r="T9" s="29"/>
      <c r="U9" s="29"/>
      <c r="V9" s="29"/>
      <c r="W9" s="29"/>
    </row>
    <row r="10" spans="1:23" s="7" customFormat="1" ht="20.100000000000001" customHeight="1" x14ac:dyDescent="0.25">
      <c r="A10" s="40" t="s">
        <v>34</v>
      </c>
      <c r="B10" s="41"/>
      <c r="C10" s="42"/>
      <c r="D10" s="20"/>
      <c r="E10" s="20"/>
      <c r="F10" s="20"/>
      <c r="G10" s="20"/>
      <c r="H10" s="20"/>
      <c r="I10" s="20"/>
      <c r="J10" s="20"/>
      <c r="K10" s="20"/>
      <c r="L10" s="20"/>
      <c r="M10" s="20"/>
      <c r="N10" s="20"/>
      <c r="O10" s="20"/>
      <c r="P10" s="20"/>
      <c r="Q10" s="20"/>
      <c r="R10" s="20"/>
      <c r="S10" s="20"/>
      <c r="T10" s="20"/>
      <c r="U10" s="20"/>
      <c r="V10" s="20"/>
      <c r="W10" s="20"/>
    </row>
    <row r="11" spans="1:23" s="7" customFormat="1" ht="20.100000000000001" customHeight="1" x14ac:dyDescent="0.25">
      <c r="A11" s="37" t="s">
        <v>13</v>
      </c>
      <c r="B11" s="38" t="s">
        <v>35</v>
      </c>
      <c r="C11" s="23">
        <v>10</v>
      </c>
      <c r="D11" s="29"/>
      <c r="E11" s="29"/>
      <c r="F11" s="29"/>
      <c r="G11" s="29"/>
      <c r="H11" s="29"/>
      <c r="I11" s="29"/>
      <c r="J11" s="29"/>
      <c r="K11" s="29"/>
      <c r="L11" s="29"/>
      <c r="M11" s="29"/>
      <c r="N11" s="29"/>
      <c r="O11" s="29"/>
      <c r="P11" s="29"/>
      <c r="Q11" s="29"/>
      <c r="R11" s="29"/>
      <c r="S11" s="29"/>
      <c r="T11" s="29"/>
      <c r="U11" s="29"/>
      <c r="V11" s="29"/>
      <c r="W11" s="29"/>
    </row>
    <row r="12" spans="1:23" s="7" customFormat="1" ht="30" x14ac:dyDescent="0.25">
      <c r="A12" s="37" t="s">
        <v>13</v>
      </c>
      <c r="B12" s="43" t="s">
        <v>36</v>
      </c>
      <c r="C12" s="23">
        <v>10</v>
      </c>
      <c r="D12" s="29"/>
      <c r="E12" s="29"/>
      <c r="F12" s="29"/>
      <c r="G12" s="29"/>
      <c r="H12" s="29"/>
      <c r="I12" s="29"/>
      <c r="J12" s="29"/>
      <c r="K12" s="29"/>
      <c r="L12" s="29"/>
      <c r="M12" s="29"/>
      <c r="N12" s="29"/>
      <c r="O12" s="29"/>
      <c r="P12" s="29"/>
      <c r="Q12" s="29"/>
      <c r="R12" s="29"/>
      <c r="S12" s="29"/>
      <c r="T12" s="29"/>
      <c r="U12" s="29"/>
      <c r="V12" s="29"/>
      <c r="W12" s="29"/>
    </row>
    <row r="13" spans="1:23" s="7" customFormat="1" ht="20.100000000000001" customHeight="1" x14ac:dyDescent="0.25">
      <c r="A13" s="37" t="s">
        <v>13</v>
      </c>
      <c r="B13" s="38" t="s">
        <v>37</v>
      </c>
      <c r="C13" s="23">
        <v>10</v>
      </c>
      <c r="D13" s="29"/>
      <c r="E13" s="29"/>
      <c r="F13" s="29"/>
      <c r="G13" s="29"/>
      <c r="H13" s="29"/>
      <c r="I13" s="29"/>
      <c r="J13" s="29"/>
      <c r="K13" s="29"/>
      <c r="L13" s="29"/>
      <c r="M13" s="29"/>
      <c r="N13" s="29"/>
      <c r="O13" s="29"/>
      <c r="P13" s="29"/>
      <c r="Q13" s="29"/>
      <c r="R13" s="29"/>
      <c r="S13" s="29"/>
      <c r="T13" s="29"/>
      <c r="U13" s="29"/>
      <c r="V13" s="29"/>
      <c r="W13" s="29"/>
    </row>
    <row r="14" spans="1:23" s="7" customFormat="1" ht="20.100000000000001" customHeight="1" x14ac:dyDescent="0.25">
      <c r="A14" s="47" t="s">
        <v>14</v>
      </c>
      <c r="B14" s="48"/>
      <c r="C14" s="8">
        <f t="shared" ref="C14:W14" si="0">SUM(C6:C13)</f>
        <v>60</v>
      </c>
      <c r="D14" s="8">
        <f t="shared" si="0"/>
        <v>0</v>
      </c>
      <c r="E14" s="8">
        <f t="shared" si="0"/>
        <v>0</v>
      </c>
      <c r="F14" s="8">
        <f t="shared" si="0"/>
        <v>0</v>
      </c>
      <c r="G14" s="8">
        <f t="shared" si="0"/>
        <v>0</v>
      </c>
      <c r="H14" s="8">
        <f t="shared" si="0"/>
        <v>0</v>
      </c>
      <c r="I14" s="8">
        <f t="shared" si="0"/>
        <v>0</v>
      </c>
      <c r="J14" s="8">
        <f t="shared" si="0"/>
        <v>0</v>
      </c>
      <c r="K14" s="8">
        <f t="shared" si="0"/>
        <v>0</v>
      </c>
      <c r="L14" s="8">
        <f t="shared" si="0"/>
        <v>0</v>
      </c>
      <c r="M14" s="8">
        <f t="shared" si="0"/>
        <v>0</v>
      </c>
      <c r="N14" s="8">
        <f t="shared" si="0"/>
        <v>0</v>
      </c>
      <c r="O14" s="8">
        <f t="shared" si="0"/>
        <v>0</v>
      </c>
      <c r="P14" s="8">
        <f t="shared" si="0"/>
        <v>0</v>
      </c>
      <c r="Q14" s="8">
        <f t="shared" si="0"/>
        <v>0</v>
      </c>
      <c r="R14" s="8">
        <f t="shared" si="0"/>
        <v>0</v>
      </c>
      <c r="S14" s="8">
        <f t="shared" si="0"/>
        <v>0</v>
      </c>
      <c r="T14" s="8">
        <f t="shared" si="0"/>
        <v>0</v>
      </c>
      <c r="U14" s="8">
        <f t="shared" si="0"/>
        <v>0</v>
      </c>
      <c r="V14" s="8">
        <f t="shared" si="0"/>
        <v>0</v>
      </c>
      <c r="W14" s="8">
        <f t="shared" si="0"/>
        <v>0</v>
      </c>
    </row>
    <row r="16" spans="1:23" x14ac:dyDescent="0.25">
      <c r="A16" t="s">
        <v>15</v>
      </c>
      <c r="B16" s="26" t="s">
        <v>16</v>
      </c>
    </row>
    <row r="17" spans="2:2" x14ac:dyDescent="0.25">
      <c r="B17" t="s">
        <v>17</v>
      </c>
    </row>
  </sheetData>
  <sheetProtection algorithmName="SHA-512" hashValue="aWLsxSRXOe2i69XHRTusXh48u2qbVhP7r2J6VbyFAcX3jMiDgKZXRIIV2UWB9KUqQvSk63w43tHD442DnUq4dA==" saltValue="6hEjRJ8JdnmdOdYnEzX1Zw==" spinCount="100000" sheet="1" objects="1" scenarios="1" selectLockedCells="1"/>
  <mergeCells count="21">
    <mergeCell ref="O2:O5"/>
    <mergeCell ref="A14:B14"/>
    <mergeCell ref="V2:V5"/>
    <mergeCell ref="W2:W5"/>
    <mergeCell ref="P2:P5"/>
    <mergeCell ref="Q2:Q5"/>
    <mergeCell ref="R2:R5"/>
    <mergeCell ref="S2:S5"/>
    <mergeCell ref="T2:T5"/>
    <mergeCell ref="U2:U5"/>
    <mergeCell ref="M2:M5"/>
    <mergeCell ref="N2:N5"/>
    <mergeCell ref="D2:D5"/>
    <mergeCell ref="E2:E5"/>
    <mergeCell ref="F2:F5"/>
    <mergeCell ref="G2:G5"/>
    <mergeCell ref="H2:H5"/>
    <mergeCell ref="I2:I5"/>
    <mergeCell ref="J2:J5"/>
    <mergeCell ref="K2:K5"/>
    <mergeCell ref="L2:L5"/>
  </mergeCells>
  <conditionalFormatting sqref="D7">
    <cfRule type="expression" dxfId="298" priority="227">
      <formula>D7&gt;$C7</formula>
    </cfRule>
  </conditionalFormatting>
  <conditionalFormatting sqref="D6">
    <cfRule type="expression" dxfId="278" priority="187">
      <formula>D6&gt;$C6</formula>
    </cfRule>
  </conditionalFormatting>
  <conditionalFormatting sqref="E6:W6">
    <cfRule type="expression" dxfId="277" priority="186">
      <formula>E6&gt;$C6</formula>
    </cfRule>
  </conditionalFormatting>
  <conditionalFormatting sqref="D10">
    <cfRule type="expression" dxfId="276" priority="181">
      <formula>D10&gt;$C10</formula>
    </cfRule>
  </conditionalFormatting>
  <conditionalFormatting sqref="D8">
    <cfRule type="expression" dxfId="274" priority="167">
      <formula>D8&gt;$C8</formula>
    </cfRule>
  </conditionalFormatting>
  <conditionalFormatting sqref="D9">
    <cfRule type="expression" dxfId="254" priority="147">
      <formula>D9&gt;$C9</formula>
    </cfRule>
  </conditionalFormatting>
  <conditionalFormatting sqref="D11">
    <cfRule type="expression" dxfId="234" priority="127">
      <formula>D11&gt;$C11</formula>
    </cfRule>
  </conditionalFormatting>
  <conditionalFormatting sqref="D12">
    <cfRule type="expression" dxfId="214" priority="107">
      <formula>D12&gt;$C12</formula>
    </cfRule>
  </conditionalFormatting>
  <conditionalFormatting sqref="D13">
    <cfRule type="expression" dxfId="194" priority="87">
      <formula>D13&gt;$C13</formula>
    </cfRule>
  </conditionalFormatting>
  <conditionalFormatting sqref="E7:W7">
    <cfRule type="expression" dxfId="7" priority="7">
      <formula>E7&gt;$C7</formula>
    </cfRule>
  </conditionalFormatting>
  <conditionalFormatting sqref="E10:W10">
    <cfRule type="expression" dxfId="6" priority="6">
      <formula>E10&gt;$C10</formula>
    </cfRule>
  </conditionalFormatting>
  <conditionalFormatting sqref="E8:W8">
    <cfRule type="expression" dxfId="5" priority="5">
      <formula>E8&gt;$C8</formula>
    </cfRule>
  </conditionalFormatting>
  <conditionalFormatting sqref="E9:W9">
    <cfRule type="expression" dxfId="4" priority="4">
      <formula>E9&gt;$C9</formula>
    </cfRule>
  </conditionalFormatting>
  <conditionalFormatting sqref="E11:W11">
    <cfRule type="expression" dxfId="3" priority="3">
      <formula>E11&gt;$C11</formula>
    </cfRule>
  </conditionalFormatting>
  <conditionalFormatting sqref="E12:W12">
    <cfRule type="expression" dxfId="2" priority="2">
      <formula>E12&gt;$C12</formula>
    </cfRule>
  </conditionalFormatting>
  <conditionalFormatting sqref="E13:W13">
    <cfRule type="expression" dxfId="1" priority="1">
      <formula>E13&gt;$C13</formula>
    </cfRule>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W25"/>
  <sheetViews>
    <sheetView zoomScale="80" zoomScaleNormal="80" workbookViewId="0">
      <pane xSplit="2" ySplit="5" topLeftCell="C6" activePane="bottomRight" state="frozen"/>
      <selection pane="topRight" activeCell="C1" sqref="C1"/>
      <selection pane="bottomLeft" activeCell="A6" sqref="A6"/>
      <selection pane="bottomRight" activeCell="S11" sqref="S11"/>
    </sheetView>
  </sheetViews>
  <sheetFormatPr defaultRowHeight="15" x14ac:dyDescent="0.25"/>
  <cols>
    <col min="1" max="1" width="6.140625" customWidth="1"/>
    <col min="2" max="2" width="54.85546875" customWidth="1"/>
    <col min="4" max="23" width="6" customWidth="1"/>
  </cols>
  <sheetData>
    <row r="1" spans="1:23" ht="18.75" x14ac:dyDescent="0.3">
      <c r="A1" s="2" t="str">
        <f>Learners!A1</f>
        <v>4N3776 Healthcare</v>
      </c>
    </row>
    <row r="2" spans="1:23" x14ac:dyDescent="0.25">
      <c r="D2" s="44" t="str">
        <f>Learners!$C11&amp;", "&amp;Learners!$B11</f>
        <v xml:space="preserve">, </v>
      </c>
      <c r="E2" s="44" t="str">
        <f>Learners!$C12&amp;", "&amp;Learners!$B12</f>
        <v xml:space="preserve">, </v>
      </c>
      <c r="F2" s="44" t="str">
        <f>Learners!$C13&amp;", "&amp;Learners!$B13</f>
        <v xml:space="preserve">, </v>
      </c>
      <c r="G2" s="44" t="str">
        <f>Learners!$C14&amp;", "&amp;Learners!$B14</f>
        <v xml:space="preserve">, </v>
      </c>
      <c r="H2" s="44" t="str">
        <f>Learners!$C15&amp;", "&amp;Learners!$B15</f>
        <v xml:space="preserve">, </v>
      </c>
      <c r="I2" s="44" t="str">
        <f>Learners!$C16&amp;", "&amp;Learners!$B16</f>
        <v xml:space="preserve">, </v>
      </c>
      <c r="J2" s="44" t="str">
        <f>Learners!$C17&amp;", "&amp;Learners!$B17</f>
        <v xml:space="preserve">, </v>
      </c>
      <c r="K2" s="44" t="str">
        <f>Learners!$C18&amp;", "&amp;Learners!$B18</f>
        <v xml:space="preserve">, </v>
      </c>
      <c r="L2" s="44" t="str">
        <f>Learners!$C19&amp;", "&amp;Learners!$B19</f>
        <v xml:space="preserve">, </v>
      </c>
      <c r="M2" s="44" t="str">
        <f>Learners!$C20&amp;", "&amp;Learners!$B20</f>
        <v xml:space="preserve">, </v>
      </c>
      <c r="N2" s="44" t="str">
        <f>Learners!$C21&amp;", "&amp;Learners!$B21</f>
        <v xml:space="preserve">, </v>
      </c>
      <c r="O2" s="44" t="str">
        <f>Learners!$C22&amp;", "&amp;Learners!$B22</f>
        <v xml:space="preserve">, </v>
      </c>
      <c r="P2" s="44" t="str">
        <f>Learners!$C23&amp;", "&amp;Learners!$B23</f>
        <v xml:space="preserve">, </v>
      </c>
      <c r="Q2" s="44" t="str">
        <f>Learners!$C24&amp;", "&amp;Learners!$B24</f>
        <v xml:space="preserve">, </v>
      </c>
      <c r="R2" s="44" t="str">
        <f>Learners!$C25&amp;", "&amp;Learners!$B25</f>
        <v xml:space="preserve">, </v>
      </c>
      <c r="S2" s="44" t="str">
        <f>Learners!$C26&amp;", "&amp;Learners!$B26</f>
        <v xml:space="preserve">, </v>
      </c>
      <c r="T2" s="44" t="str">
        <f>Learners!$C27&amp;", "&amp;Learners!$B27</f>
        <v xml:space="preserve">, </v>
      </c>
      <c r="U2" s="44" t="str">
        <f>Learners!$C28&amp;", "&amp;Learners!$B28</f>
        <v xml:space="preserve">, </v>
      </c>
      <c r="V2" s="44" t="str">
        <f>Learners!$C29&amp;", "&amp;Learners!$B29</f>
        <v xml:space="preserve">, </v>
      </c>
      <c r="W2" s="44" t="str">
        <f>Learners!$C30&amp;", "&amp;Learners!$B30</f>
        <v xml:space="preserve">, </v>
      </c>
    </row>
    <row r="3" spans="1:23" ht="18.75" x14ac:dyDescent="0.3">
      <c r="A3" s="2" t="s">
        <v>38</v>
      </c>
      <c r="D3" s="45"/>
      <c r="E3" s="45"/>
      <c r="F3" s="45"/>
      <c r="G3" s="45"/>
      <c r="H3" s="45"/>
      <c r="I3" s="45"/>
      <c r="J3" s="45"/>
      <c r="K3" s="45"/>
      <c r="L3" s="45"/>
      <c r="M3" s="45"/>
      <c r="N3" s="45"/>
      <c r="O3" s="45"/>
      <c r="P3" s="45"/>
      <c r="Q3" s="45"/>
      <c r="R3" s="45"/>
      <c r="S3" s="45"/>
      <c r="T3" s="45"/>
      <c r="U3" s="45"/>
      <c r="V3" s="45"/>
      <c r="W3" s="45"/>
    </row>
    <row r="4" spans="1:23" x14ac:dyDescent="0.25">
      <c r="D4" s="45"/>
      <c r="E4" s="45"/>
      <c r="F4" s="45"/>
      <c r="G4" s="45"/>
      <c r="H4" s="45"/>
      <c r="I4" s="45"/>
      <c r="J4" s="45"/>
      <c r="K4" s="45"/>
      <c r="L4" s="45"/>
      <c r="M4" s="45"/>
      <c r="N4" s="45"/>
      <c r="O4" s="45"/>
      <c r="P4" s="45"/>
      <c r="Q4" s="45"/>
      <c r="R4" s="45"/>
      <c r="S4" s="45"/>
      <c r="T4" s="45"/>
      <c r="U4" s="45"/>
      <c r="V4" s="45"/>
      <c r="W4" s="45"/>
    </row>
    <row r="5" spans="1:23" ht="30" x14ac:dyDescent="0.25">
      <c r="A5" s="9" t="s">
        <v>11</v>
      </c>
      <c r="B5" s="10"/>
      <c r="C5" s="11" t="s">
        <v>12</v>
      </c>
      <c r="D5" s="46"/>
      <c r="E5" s="46"/>
      <c r="F5" s="46"/>
      <c r="G5" s="46"/>
      <c r="H5" s="46"/>
      <c r="I5" s="46"/>
      <c r="J5" s="46"/>
      <c r="K5" s="46"/>
      <c r="L5" s="46"/>
      <c r="M5" s="46"/>
      <c r="N5" s="46"/>
      <c r="O5" s="46"/>
      <c r="P5" s="46"/>
      <c r="Q5" s="46"/>
      <c r="R5" s="46"/>
      <c r="S5" s="46"/>
      <c r="T5" s="46"/>
      <c r="U5" s="46"/>
      <c r="V5" s="46"/>
      <c r="W5" s="46"/>
    </row>
    <row r="6" spans="1:23" s="7" customFormat="1" ht="20.100000000000001" customHeight="1" x14ac:dyDescent="0.25">
      <c r="A6" s="31" t="s">
        <v>39</v>
      </c>
      <c r="B6" s="32"/>
      <c r="C6" s="33"/>
      <c r="D6" s="20"/>
      <c r="E6" s="20"/>
      <c r="F6" s="20"/>
      <c r="G6" s="20"/>
      <c r="H6" s="20"/>
      <c r="I6" s="20"/>
      <c r="J6" s="20"/>
      <c r="K6" s="20"/>
      <c r="L6" s="20"/>
      <c r="M6" s="20"/>
      <c r="N6" s="20"/>
      <c r="O6" s="20"/>
      <c r="P6" s="20"/>
      <c r="Q6" s="20"/>
      <c r="R6" s="20"/>
      <c r="S6" s="20"/>
      <c r="T6" s="20"/>
      <c r="U6" s="20"/>
      <c r="V6" s="20"/>
      <c r="W6" s="20"/>
    </row>
    <row r="7" spans="1:23" s="7" customFormat="1" ht="20.100000000000001" customHeight="1" x14ac:dyDescent="0.25">
      <c r="A7" s="34" t="s">
        <v>40</v>
      </c>
      <c r="B7" s="35"/>
      <c r="C7" s="36"/>
      <c r="D7" s="27"/>
      <c r="E7" s="27"/>
      <c r="F7" s="27"/>
      <c r="G7" s="27"/>
      <c r="H7" s="27"/>
      <c r="I7" s="27"/>
      <c r="J7" s="27"/>
      <c r="K7" s="27"/>
      <c r="L7" s="27"/>
      <c r="M7" s="27"/>
      <c r="N7" s="27"/>
      <c r="O7" s="27"/>
      <c r="P7" s="27"/>
      <c r="Q7" s="27"/>
      <c r="R7" s="27"/>
      <c r="S7" s="27"/>
      <c r="T7" s="27"/>
      <c r="U7" s="27"/>
      <c r="V7" s="27"/>
      <c r="W7" s="27"/>
    </row>
    <row r="8" spans="1:23" s="7" customFormat="1" ht="20.100000000000001" customHeight="1" x14ac:dyDescent="0.25">
      <c r="A8" s="37" t="s">
        <v>13</v>
      </c>
      <c r="B8" s="38" t="s">
        <v>43</v>
      </c>
      <c r="C8" s="23">
        <v>2</v>
      </c>
      <c r="D8" s="25"/>
      <c r="E8" s="25"/>
      <c r="F8" s="25"/>
      <c r="G8" s="25"/>
      <c r="H8" s="25"/>
      <c r="I8" s="25"/>
      <c r="J8" s="25"/>
      <c r="K8" s="25"/>
      <c r="L8" s="25"/>
      <c r="M8" s="25"/>
      <c r="N8" s="25"/>
      <c r="O8" s="25"/>
      <c r="P8" s="25"/>
      <c r="Q8" s="25"/>
      <c r="R8" s="25"/>
      <c r="S8" s="25"/>
      <c r="T8" s="25"/>
      <c r="U8" s="25"/>
      <c r="V8" s="25"/>
      <c r="W8" s="25"/>
    </row>
    <row r="9" spans="1:23" s="7" customFormat="1" ht="20.100000000000001" customHeight="1" x14ac:dyDescent="0.25">
      <c r="A9" s="37" t="s">
        <v>13</v>
      </c>
      <c r="B9" s="38" t="s">
        <v>44</v>
      </c>
      <c r="C9" s="23">
        <v>2</v>
      </c>
      <c r="D9" s="25"/>
      <c r="E9" s="25"/>
      <c r="F9" s="25"/>
      <c r="G9" s="25"/>
      <c r="H9" s="25"/>
      <c r="I9" s="25"/>
      <c r="J9" s="25"/>
      <c r="K9" s="25"/>
      <c r="L9" s="25"/>
      <c r="M9" s="25"/>
      <c r="N9" s="25"/>
      <c r="O9" s="25"/>
      <c r="P9" s="25"/>
      <c r="Q9" s="25"/>
      <c r="R9" s="25"/>
      <c r="S9" s="25"/>
      <c r="T9" s="25"/>
      <c r="U9" s="25"/>
      <c r="V9" s="25"/>
      <c r="W9" s="25"/>
    </row>
    <row r="10" spans="1:23" s="7" customFormat="1" ht="20.100000000000001" customHeight="1" x14ac:dyDescent="0.25">
      <c r="A10" s="37" t="s">
        <v>13</v>
      </c>
      <c r="B10" s="38" t="s">
        <v>45</v>
      </c>
      <c r="C10" s="23">
        <v>2</v>
      </c>
      <c r="D10" s="25"/>
      <c r="E10" s="25"/>
      <c r="F10" s="25"/>
      <c r="G10" s="25"/>
      <c r="H10" s="25"/>
      <c r="I10" s="25"/>
      <c r="J10" s="25"/>
      <c r="K10" s="25"/>
      <c r="L10" s="25"/>
      <c r="M10" s="25"/>
      <c r="N10" s="25"/>
      <c r="O10" s="25"/>
      <c r="P10" s="25"/>
      <c r="Q10" s="25"/>
      <c r="R10" s="25"/>
      <c r="S10" s="25"/>
      <c r="T10" s="25"/>
      <c r="U10" s="25"/>
      <c r="V10" s="25"/>
      <c r="W10" s="25"/>
    </row>
    <row r="11" spans="1:23" s="7" customFormat="1" ht="20.100000000000001" customHeight="1" x14ac:dyDescent="0.25">
      <c r="A11" s="37" t="s">
        <v>13</v>
      </c>
      <c r="B11" s="38" t="s">
        <v>46</v>
      </c>
      <c r="C11" s="23">
        <v>2</v>
      </c>
      <c r="D11" s="25"/>
      <c r="E11" s="25"/>
      <c r="F11" s="25"/>
      <c r="G11" s="25"/>
      <c r="H11" s="25"/>
      <c r="I11" s="25"/>
      <c r="J11" s="25"/>
      <c r="K11" s="25"/>
      <c r="L11" s="25"/>
      <c r="M11" s="25"/>
      <c r="N11" s="25"/>
      <c r="O11" s="25"/>
      <c r="P11" s="25"/>
      <c r="Q11" s="25"/>
      <c r="R11" s="25"/>
      <c r="S11" s="25"/>
      <c r="T11" s="25"/>
      <c r="U11" s="25"/>
      <c r="V11" s="25"/>
      <c r="W11" s="25"/>
    </row>
    <row r="12" spans="1:23" s="7" customFormat="1" ht="20.100000000000001" customHeight="1" x14ac:dyDescent="0.25">
      <c r="A12" s="37" t="s">
        <v>13</v>
      </c>
      <c r="B12" s="38" t="s">
        <v>47</v>
      </c>
      <c r="C12" s="23">
        <v>2</v>
      </c>
      <c r="D12" s="25"/>
      <c r="E12" s="25"/>
      <c r="F12" s="25"/>
      <c r="G12" s="25"/>
      <c r="H12" s="25"/>
      <c r="I12" s="25"/>
      <c r="J12" s="25"/>
      <c r="K12" s="25"/>
      <c r="L12" s="25"/>
      <c r="M12" s="25"/>
      <c r="N12" s="25"/>
      <c r="O12" s="25"/>
      <c r="P12" s="25"/>
      <c r="Q12" s="25"/>
      <c r="R12" s="25"/>
      <c r="S12" s="25"/>
      <c r="T12" s="25"/>
      <c r="U12" s="25"/>
      <c r="V12" s="25"/>
      <c r="W12" s="25"/>
    </row>
    <row r="13" spans="1:23" s="7" customFormat="1" ht="20.100000000000001" customHeight="1" x14ac:dyDescent="0.25">
      <c r="A13" s="37" t="s">
        <v>13</v>
      </c>
      <c r="B13" s="38" t="s">
        <v>48</v>
      </c>
      <c r="C13" s="23">
        <v>2</v>
      </c>
      <c r="D13" s="25"/>
      <c r="E13" s="25"/>
      <c r="F13" s="25"/>
      <c r="G13" s="25"/>
      <c r="H13" s="25"/>
      <c r="I13" s="25"/>
      <c r="J13" s="25"/>
      <c r="K13" s="25"/>
      <c r="L13" s="25"/>
      <c r="M13" s="25"/>
      <c r="N13" s="25"/>
      <c r="O13" s="25"/>
      <c r="P13" s="25"/>
      <c r="Q13" s="25"/>
      <c r="R13" s="25"/>
      <c r="S13" s="25"/>
      <c r="T13" s="25"/>
      <c r="U13" s="25"/>
      <c r="V13" s="25"/>
      <c r="W13" s="25"/>
    </row>
    <row r="14" spans="1:23" s="7" customFormat="1" ht="20.100000000000001" customHeight="1" x14ac:dyDescent="0.25">
      <c r="A14" s="37" t="s">
        <v>13</v>
      </c>
      <c r="B14" s="38" t="s">
        <v>49</v>
      </c>
      <c r="C14" s="23">
        <v>2</v>
      </c>
      <c r="D14" s="25"/>
      <c r="E14" s="25"/>
      <c r="F14" s="25"/>
      <c r="G14" s="25"/>
      <c r="H14" s="25"/>
      <c r="I14" s="25"/>
      <c r="J14" s="25"/>
      <c r="K14" s="25"/>
      <c r="L14" s="25"/>
      <c r="M14" s="25"/>
      <c r="N14" s="25"/>
      <c r="O14" s="25"/>
      <c r="P14" s="25"/>
      <c r="Q14" s="25"/>
      <c r="R14" s="25"/>
      <c r="S14" s="25"/>
      <c r="T14" s="25"/>
      <c r="U14" s="25"/>
      <c r="V14" s="25"/>
      <c r="W14" s="25"/>
    </row>
    <row r="15" spans="1:23" s="7" customFormat="1" ht="20.100000000000001" customHeight="1" x14ac:dyDescent="0.25">
      <c r="A15" s="37" t="s">
        <v>13</v>
      </c>
      <c r="B15" s="38" t="s">
        <v>50</v>
      </c>
      <c r="C15" s="23">
        <v>2</v>
      </c>
      <c r="D15" s="25"/>
      <c r="E15" s="25"/>
      <c r="F15" s="25"/>
      <c r="G15" s="25"/>
      <c r="H15" s="25"/>
      <c r="I15" s="25"/>
      <c r="J15" s="25"/>
      <c r="K15" s="25"/>
      <c r="L15" s="25"/>
      <c r="M15" s="25"/>
      <c r="N15" s="25"/>
      <c r="O15" s="25"/>
      <c r="P15" s="25"/>
      <c r="Q15" s="25"/>
      <c r="R15" s="25"/>
      <c r="S15" s="25"/>
      <c r="T15" s="25"/>
      <c r="U15" s="25"/>
      <c r="V15" s="25"/>
      <c r="W15" s="25"/>
    </row>
    <row r="16" spans="1:23" s="7" customFormat="1" ht="20.100000000000001" customHeight="1" x14ac:dyDescent="0.25">
      <c r="A16" s="37" t="s">
        <v>13</v>
      </c>
      <c r="B16" s="38" t="s">
        <v>51</v>
      </c>
      <c r="C16" s="23">
        <v>2</v>
      </c>
      <c r="D16" s="25"/>
      <c r="E16" s="25"/>
      <c r="F16" s="25"/>
      <c r="G16" s="25"/>
      <c r="H16" s="25"/>
      <c r="I16" s="25"/>
      <c r="J16" s="25"/>
      <c r="K16" s="25"/>
      <c r="L16" s="25"/>
      <c r="M16" s="25"/>
      <c r="N16" s="25"/>
      <c r="O16" s="25"/>
      <c r="P16" s="25"/>
      <c r="Q16" s="25"/>
      <c r="R16" s="25"/>
      <c r="S16" s="25"/>
      <c r="T16" s="25"/>
      <c r="U16" s="25"/>
      <c r="V16" s="25"/>
      <c r="W16" s="25"/>
    </row>
    <row r="17" spans="1:23" s="7" customFormat="1" ht="20.100000000000001" customHeight="1" x14ac:dyDescent="0.25">
      <c r="A17" s="37" t="s">
        <v>13</v>
      </c>
      <c r="B17" s="38" t="s">
        <v>52</v>
      </c>
      <c r="C17" s="23">
        <v>2</v>
      </c>
      <c r="D17" s="25"/>
      <c r="E17" s="25"/>
      <c r="F17" s="25"/>
      <c r="G17" s="25"/>
      <c r="H17" s="25"/>
      <c r="I17" s="25"/>
      <c r="J17" s="25"/>
      <c r="K17" s="25"/>
      <c r="L17" s="25"/>
      <c r="M17" s="25"/>
      <c r="N17" s="25"/>
      <c r="O17" s="25"/>
      <c r="P17" s="25"/>
      <c r="Q17" s="25"/>
      <c r="R17" s="25"/>
      <c r="S17" s="25"/>
      <c r="T17" s="25"/>
      <c r="U17" s="25"/>
      <c r="V17" s="25"/>
      <c r="W17" s="25"/>
    </row>
    <row r="18" spans="1:23" s="7" customFormat="1" ht="20.100000000000001" customHeight="1" x14ac:dyDescent="0.25">
      <c r="A18" s="31" t="s">
        <v>41</v>
      </c>
      <c r="B18" s="32"/>
      <c r="C18" s="33"/>
      <c r="D18" s="20"/>
      <c r="E18" s="20"/>
      <c r="F18" s="20"/>
      <c r="G18" s="20"/>
      <c r="H18" s="20"/>
      <c r="I18" s="20"/>
      <c r="J18" s="20"/>
      <c r="K18" s="20"/>
      <c r="L18" s="20"/>
      <c r="M18" s="20"/>
      <c r="N18" s="20"/>
      <c r="O18" s="20"/>
      <c r="P18" s="20"/>
      <c r="Q18" s="20"/>
      <c r="R18" s="20"/>
      <c r="S18" s="20"/>
      <c r="T18" s="20"/>
      <c r="U18" s="20"/>
      <c r="V18" s="20"/>
      <c r="W18" s="20"/>
    </row>
    <row r="19" spans="1:23" s="7" customFormat="1" ht="20.100000000000001" customHeight="1" x14ac:dyDescent="0.25">
      <c r="A19" s="34" t="s">
        <v>42</v>
      </c>
      <c r="B19" s="35"/>
      <c r="C19" s="39"/>
      <c r="D19" s="28"/>
      <c r="E19" s="28"/>
      <c r="F19" s="28"/>
      <c r="G19" s="28"/>
      <c r="H19" s="28"/>
      <c r="I19" s="28"/>
      <c r="J19" s="28"/>
      <c r="K19" s="28"/>
      <c r="L19" s="28"/>
      <c r="M19" s="28"/>
      <c r="N19" s="28"/>
      <c r="O19" s="28"/>
      <c r="P19" s="28"/>
      <c r="Q19" s="28"/>
      <c r="R19" s="28"/>
      <c r="S19" s="28"/>
      <c r="T19" s="28"/>
      <c r="U19" s="28"/>
      <c r="V19" s="28"/>
      <c r="W19" s="28"/>
    </row>
    <row r="20" spans="1:23" s="7" customFormat="1" ht="20.100000000000001" customHeight="1" x14ac:dyDescent="0.25">
      <c r="A20" s="37" t="s">
        <v>13</v>
      </c>
      <c r="B20" s="30" t="s">
        <v>53</v>
      </c>
      <c r="C20" s="23">
        <v>10</v>
      </c>
      <c r="D20" s="29"/>
      <c r="E20" s="29"/>
      <c r="F20" s="29"/>
      <c r="G20" s="29"/>
      <c r="H20" s="29"/>
      <c r="I20" s="29"/>
      <c r="J20" s="29"/>
      <c r="K20" s="29"/>
      <c r="L20" s="29"/>
      <c r="M20" s="29"/>
      <c r="N20" s="29"/>
      <c r="O20" s="29"/>
      <c r="P20" s="29"/>
      <c r="Q20" s="29"/>
      <c r="R20" s="29"/>
      <c r="S20" s="29"/>
      <c r="T20" s="29"/>
      <c r="U20" s="29"/>
      <c r="V20" s="29"/>
      <c r="W20" s="29"/>
    </row>
    <row r="21" spans="1:23" s="7" customFormat="1" ht="20.100000000000001" customHeight="1" x14ac:dyDescent="0.25">
      <c r="A21" s="37" t="s">
        <v>13</v>
      </c>
      <c r="B21" s="30" t="s">
        <v>54</v>
      </c>
      <c r="C21" s="23">
        <v>10</v>
      </c>
      <c r="D21" s="29"/>
      <c r="E21" s="29"/>
      <c r="F21" s="29"/>
      <c r="G21" s="29"/>
      <c r="H21" s="29"/>
      <c r="I21" s="29"/>
      <c r="J21" s="29"/>
      <c r="K21" s="29"/>
      <c r="L21" s="29"/>
      <c r="M21" s="29"/>
      <c r="N21" s="29"/>
      <c r="O21" s="29"/>
      <c r="P21" s="29"/>
      <c r="Q21" s="29"/>
      <c r="R21" s="29"/>
      <c r="S21" s="29"/>
      <c r="T21" s="29"/>
      <c r="U21" s="29"/>
      <c r="V21" s="29"/>
      <c r="W21" s="29"/>
    </row>
    <row r="22" spans="1:23" s="7" customFormat="1" ht="20.100000000000001" customHeight="1" x14ac:dyDescent="0.25">
      <c r="A22" s="47" t="s">
        <v>14</v>
      </c>
      <c r="B22" s="48"/>
      <c r="C22" s="8">
        <f>SUM(C6:C21)</f>
        <v>40</v>
      </c>
      <c r="D22" s="8">
        <f>SUM(D6:D21)</f>
        <v>0</v>
      </c>
      <c r="E22" s="8">
        <f t="shared" ref="E22:W22" si="0">SUM(E6:E21)</f>
        <v>0</v>
      </c>
      <c r="F22" s="8">
        <f t="shared" si="0"/>
        <v>0</v>
      </c>
      <c r="G22" s="8">
        <f t="shared" si="0"/>
        <v>0</v>
      </c>
      <c r="H22" s="8">
        <f t="shared" si="0"/>
        <v>0</v>
      </c>
      <c r="I22" s="8">
        <f t="shared" si="0"/>
        <v>0</v>
      </c>
      <c r="J22" s="8">
        <f t="shared" si="0"/>
        <v>0</v>
      </c>
      <c r="K22" s="8">
        <f t="shared" si="0"/>
        <v>0</v>
      </c>
      <c r="L22" s="8">
        <f t="shared" si="0"/>
        <v>0</v>
      </c>
      <c r="M22" s="8">
        <f t="shared" si="0"/>
        <v>0</v>
      </c>
      <c r="N22" s="8">
        <f t="shared" si="0"/>
        <v>0</v>
      </c>
      <c r="O22" s="8">
        <f t="shared" si="0"/>
        <v>0</v>
      </c>
      <c r="P22" s="8">
        <f t="shared" si="0"/>
        <v>0</v>
      </c>
      <c r="Q22" s="8">
        <f t="shared" si="0"/>
        <v>0</v>
      </c>
      <c r="R22" s="8">
        <f t="shared" si="0"/>
        <v>0</v>
      </c>
      <c r="S22" s="8">
        <f t="shared" si="0"/>
        <v>0</v>
      </c>
      <c r="T22" s="8">
        <f t="shared" si="0"/>
        <v>0</v>
      </c>
      <c r="U22" s="8">
        <f t="shared" si="0"/>
        <v>0</v>
      </c>
      <c r="V22" s="8">
        <f t="shared" si="0"/>
        <v>0</v>
      </c>
      <c r="W22" s="8">
        <f t="shared" si="0"/>
        <v>0</v>
      </c>
    </row>
    <row r="24" spans="1:23" x14ac:dyDescent="0.25">
      <c r="A24" t="s">
        <v>15</v>
      </c>
      <c r="B24" t="s">
        <v>16</v>
      </c>
    </row>
    <row r="25" spans="1:23" x14ac:dyDescent="0.25">
      <c r="B25" t="s">
        <v>17</v>
      </c>
    </row>
  </sheetData>
  <sheetProtection algorithmName="SHA-512" hashValue="16mmGLBvKFXfMnxvZRYT/V6cNyWkkJnGx+8Vo7YKYfP903A6ahZZnRws1TeLueHHEk0AaTqaG8bpr81CbuekVA==" saltValue="+P4GfdVX6ZsT+O4uPYxgGQ==" spinCount="100000" sheet="1" objects="1" scenarios="1" selectLockedCells="1"/>
  <mergeCells count="21">
    <mergeCell ref="O2:O5"/>
    <mergeCell ref="A22:B22"/>
    <mergeCell ref="V2:V5"/>
    <mergeCell ref="W2:W5"/>
    <mergeCell ref="P2:P5"/>
    <mergeCell ref="Q2:Q5"/>
    <mergeCell ref="R2:R5"/>
    <mergeCell ref="S2:S5"/>
    <mergeCell ref="T2:T5"/>
    <mergeCell ref="U2:U5"/>
    <mergeCell ref="M2:M5"/>
    <mergeCell ref="N2:N5"/>
    <mergeCell ref="D2:D5"/>
    <mergeCell ref="E2:E5"/>
    <mergeCell ref="F2:F5"/>
    <mergeCell ref="G2:G5"/>
    <mergeCell ref="H2:H5"/>
    <mergeCell ref="I2:I5"/>
    <mergeCell ref="J2:J5"/>
    <mergeCell ref="K2:K5"/>
    <mergeCell ref="L2:L5"/>
  </mergeCells>
  <conditionalFormatting sqref="D20:W21">
    <cfRule type="expression" dxfId="0" priority="223">
      <formula>D20&gt;$C20</formula>
    </cfRule>
  </conditionalFormatting>
  <conditionalFormatting sqref="D6:D7">
    <cfRule type="expression" dxfId="155" priority="183">
      <formula>D6&gt;$C6</formula>
    </cfRule>
  </conditionalFormatting>
  <conditionalFormatting sqref="E6:W7">
    <cfRule type="expression" dxfId="154" priority="182">
      <formula>E6&gt;$C6</formula>
    </cfRule>
  </conditionalFormatting>
  <conditionalFormatting sqref="D18:D19">
    <cfRule type="expression" dxfId="153" priority="165">
      <formula>D18&gt;$C18</formula>
    </cfRule>
  </conditionalFormatting>
  <conditionalFormatting sqref="E18:W19">
    <cfRule type="expression" dxfId="152" priority="164">
      <formula>E18&gt;$C18</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I30"/>
  <sheetViews>
    <sheetView topLeftCell="A19" workbookViewId="0">
      <selection activeCell="I26" sqref="I7:I26"/>
    </sheetView>
  </sheetViews>
  <sheetFormatPr defaultRowHeight="15" x14ac:dyDescent="0.25"/>
  <cols>
    <col min="1" max="1" width="4.140625" customWidth="1"/>
    <col min="2" max="2" width="14.7109375" customWidth="1"/>
    <col min="3" max="3" width="13.7109375" customWidth="1"/>
    <col min="4" max="9" width="13.5703125" style="1" customWidth="1"/>
  </cols>
  <sheetData>
    <row r="1" spans="1:9" ht="26.25" x14ac:dyDescent="0.4">
      <c r="A1" s="12" t="s">
        <v>18</v>
      </c>
    </row>
    <row r="2" spans="1:9" ht="21" x14ac:dyDescent="0.35">
      <c r="A2" s="13" t="s">
        <v>19</v>
      </c>
    </row>
    <row r="4" spans="1:9" ht="18.75" x14ac:dyDescent="0.3">
      <c r="A4" s="2" t="str">
        <f>Learners!A1</f>
        <v>4N3776 Healthcare</v>
      </c>
    </row>
    <row r="6" spans="1:9" x14ac:dyDescent="0.25">
      <c r="A6" s="15" t="s">
        <v>7</v>
      </c>
      <c r="B6" s="15" t="s">
        <v>9</v>
      </c>
      <c r="C6" s="15" t="s">
        <v>8</v>
      </c>
      <c r="D6" s="16" t="s">
        <v>20</v>
      </c>
      <c r="E6" s="16" t="s">
        <v>21</v>
      </c>
      <c r="F6" s="16" t="s">
        <v>22</v>
      </c>
      <c r="G6" s="16" t="s">
        <v>23</v>
      </c>
      <c r="H6" s="16" t="s">
        <v>24</v>
      </c>
      <c r="I6" s="16" t="s">
        <v>25</v>
      </c>
    </row>
    <row r="7" spans="1:9" ht="23.25" customHeight="1" x14ac:dyDescent="0.25">
      <c r="A7" s="19">
        <v>1</v>
      </c>
      <c r="B7" s="21" t="str">
        <f>IF(Learners!C11="","",Learners!C11)</f>
        <v/>
      </c>
      <c r="C7" s="21" t="str">
        <f>IF(Learners!B11="","",Learners!B11)</f>
        <v/>
      </c>
      <c r="D7" s="19" t="str">
        <f>IF(Learners!D$11="","",Learners!D$11)</f>
        <v/>
      </c>
      <c r="E7" s="19">
        <f>Assignment!$D$14</f>
        <v>0</v>
      </c>
      <c r="F7" s="19">
        <f>Exam!$D$22</f>
        <v>0</v>
      </c>
      <c r="G7" s="19" t="str">
        <f t="shared" ref="G7:G26" si="0">IF(B7="","",SUM(E7:F7))</f>
        <v/>
      </c>
      <c r="H7" s="19" t="str">
        <f>IF(G7="","",IF(G7&gt;79,"D",IF(G7&gt;64,"M", IF(G7&gt;49,"P",IF(G7&lt;50,"U")))))</f>
        <v/>
      </c>
      <c r="I7" s="22"/>
    </row>
    <row r="8" spans="1:9" ht="23.25" customHeight="1" x14ac:dyDescent="0.25">
      <c r="A8" s="23">
        <v>2</v>
      </c>
      <c r="B8" s="24" t="str">
        <f>IF(Learners!C12="","",Learners!C12)</f>
        <v/>
      </c>
      <c r="C8" s="24" t="str">
        <f>IF(Learners!B12="","",Learners!B12)</f>
        <v/>
      </c>
      <c r="D8" s="23" t="str">
        <f>IF(Learners!D12="","",Learners!D12)</f>
        <v/>
      </c>
      <c r="E8" s="23">
        <f>Assignment!$E$14</f>
        <v>0</v>
      </c>
      <c r="F8" s="23">
        <f>Exam!$E$22</f>
        <v>0</v>
      </c>
      <c r="G8" s="23" t="str">
        <f t="shared" si="0"/>
        <v/>
      </c>
      <c r="H8" s="18" t="str">
        <f t="shared" ref="H8:H26" si="1">IF(G8="","",IF(G8&gt;79,"D",IF(G8&gt;64,"M", IF(G8&gt;49,"P",IF(G8&lt;50,"U")))))</f>
        <v/>
      </c>
      <c r="I8" s="22"/>
    </row>
    <row r="9" spans="1:9" ht="23.25" customHeight="1" x14ac:dyDescent="0.25">
      <c r="A9" s="19">
        <v>3</v>
      </c>
      <c r="B9" s="21" t="str">
        <f>IF(Learners!C13="","",Learners!C13)</f>
        <v/>
      </c>
      <c r="C9" s="21" t="str">
        <f>IF(Learners!B13="","",Learners!B13)</f>
        <v/>
      </c>
      <c r="D9" s="19" t="str">
        <f>IF(Learners!D13="","",Learners!D13)</f>
        <v/>
      </c>
      <c r="E9" s="19">
        <f>Assignment!$F$14</f>
        <v>0</v>
      </c>
      <c r="F9" s="19">
        <f>Exam!$F$22</f>
        <v>0</v>
      </c>
      <c r="G9" s="19" t="str">
        <f t="shared" si="0"/>
        <v/>
      </c>
      <c r="H9" s="19" t="str">
        <f t="shared" si="1"/>
        <v/>
      </c>
      <c r="I9" s="22"/>
    </row>
    <row r="10" spans="1:9" ht="23.25" customHeight="1" x14ac:dyDescent="0.25">
      <c r="A10" s="23">
        <v>4</v>
      </c>
      <c r="B10" s="24" t="str">
        <f>IF(Learners!C14="","",Learners!C14)</f>
        <v/>
      </c>
      <c r="C10" s="24" t="str">
        <f>IF(Learners!B14="","",Learners!B14)</f>
        <v/>
      </c>
      <c r="D10" s="23" t="str">
        <f>IF(Learners!D14="","",Learners!D14)</f>
        <v/>
      </c>
      <c r="E10" s="23">
        <f>Assignment!$G$14</f>
        <v>0</v>
      </c>
      <c r="F10" s="23">
        <f>Exam!$G$22</f>
        <v>0</v>
      </c>
      <c r="G10" s="23" t="str">
        <f t="shared" si="0"/>
        <v/>
      </c>
      <c r="H10" s="18" t="str">
        <f t="shared" si="1"/>
        <v/>
      </c>
      <c r="I10" s="22"/>
    </row>
    <row r="11" spans="1:9" ht="23.25" customHeight="1" x14ac:dyDescent="0.25">
      <c r="A11" s="19">
        <v>5</v>
      </c>
      <c r="B11" s="21" t="str">
        <f>IF(Learners!C15="","",Learners!C15)</f>
        <v/>
      </c>
      <c r="C11" s="21" t="str">
        <f>IF(Learners!B15="","",Learners!B15)</f>
        <v/>
      </c>
      <c r="D11" s="19" t="str">
        <f>IF(Learners!D15="","",Learners!D15)</f>
        <v/>
      </c>
      <c r="E11" s="19">
        <f>Assignment!$H$14</f>
        <v>0</v>
      </c>
      <c r="F11" s="19">
        <f>Exam!$H$22</f>
        <v>0</v>
      </c>
      <c r="G11" s="19" t="str">
        <f t="shared" si="0"/>
        <v/>
      </c>
      <c r="H11" s="19" t="str">
        <f t="shared" si="1"/>
        <v/>
      </c>
      <c r="I11" s="22"/>
    </row>
    <row r="12" spans="1:9" ht="23.25" customHeight="1" x14ac:dyDescent="0.25">
      <c r="A12" s="23">
        <v>6</v>
      </c>
      <c r="B12" s="24" t="str">
        <f>IF(Learners!C16="","",Learners!C16)</f>
        <v/>
      </c>
      <c r="C12" s="24" t="str">
        <f>IF(Learners!B16="","",Learners!B16)</f>
        <v/>
      </c>
      <c r="D12" s="23" t="str">
        <f>IF(Learners!D16="","",Learners!D16)</f>
        <v/>
      </c>
      <c r="E12" s="23">
        <f>Assignment!$I$14</f>
        <v>0</v>
      </c>
      <c r="F12" s="23">
        <f>Exam!$I$22</f>
        <v>0</v>
      </c>
      <c r="G12" s="23" t="str">
        <f t="shared" si="0"/>
        <v/>
      </c>
      <c r="H12" s="18" t="str">
        <f t="shared" si="1"/>
        <v/>
      </c>
      <c r="I12" s="22"/>
    </row>
    <row r="13" spans="1:9" ht="23.25" customHeight="1" x14ac:dyDescent="0.25">
      <c r="A13" s="19">
        <v>7</v>
      </c>
      <c r="B13" s="21" t="str">
        <f>IF(Learners!C17="","",Learners!C17)</f>
        <v/>
      </c>
      <c r="C13" s="21" t="str">
        <f>IF(Learners!B17="","",Learners!B17)</f>
        <v/>
      </c>
      <c r="D13" s="19" t="str">
        <f>IF(Learners!D17="","",Learners!D17)</f>
        <v/>
      </c>
      <c r="E13" s="19">
        <f>Assignment!$J$14</f>
        <v>0</v>
      </c>
      <c r="F13" s="19">
        <f>Exam!$J$22</f>
        <v>0</v>
      </c>
      <c r="G13" s="19" t="str">
        <f t="shared" si="0"/>
        <v/>
      </c>
      <c r="H13" s="19" t="str">
        <f t="shared" si="1"/>
        <v/>
      </c>
      <c r="I13" s="22"/>
    </row>
    <row r="14" spans="1:9" ht="23.25" customHeight="1" x14ac:dyDescent="0.25">
      <c r="A14" s="23">
        <v>8</v>
      </c>
      <c r="B14" s="24" t="str">
        <f>IF(Learners!C18="","",Learners!C18)</f>
        <v/>
      </c>
      <c r="C14" s="24" t="str">
        <f>IF(Learners!B18="","",Learners!B18)</f>
        <v/>
      </c>
      <c r="D14" s="23" t="str">
        <f>IF(Learners!D18="","",Learners!D18)</f>
        <v/>
      </c>
      <c r="E14" s="23">
        <f>Assignment!$K$14</f>
        <v>0</v>
      </c>
      <c r="F14" s="23">
        <f>Exam!$K$22</f>
        <v>0</v>
      </c>
      <c r="G14" s="23" t="str">
        <f t="shared" si="0"/>
        <v/>
      </c>
      <c r="H14" s="18" t="str">
        <f t="shared" si="1"/>
        <v/>
      </c>
      <c r="I14" s="22"/>
    </row>
    <row r="15" spans="1:9" ht="23.25" customHeight="1" x14ac:dyDescent="0.25">
      <c r="A15" s="19">
        <v>9</v>
      </c>
      <c r="B15" s="21" t="str">
        <f>IF(Learners!C19="","",Learners!C19)</f>
        <v/>
      </c>
      <c r="C15" s="21" t="str">
        <f>IF(Learners!B19="","",Learners!B19)</f>
        <v/>
      </c>
      <c r="D15" s="19" t="str">
        <f>IF(Learners!D19="","",Learners!D19)</f>
        <v/>
      </c>
      <c r="E15" s="19">
        <f>Assignment!$L$14</f>
        <v>0</v>
      </c>
      <c r="F15" s="19">
        <f>Exam!$L$22</f>
        <v>0</v>
      </c>
      <c r="G15" s="19" t="str">
        <f t="shared" si="0"/>
        <v/>
      </c>
      <c r="H15" s="19" t="str">
        <f t="shared" si="1"/>
        <v/>
      </c>
      <c r="I15" s="22"/>
    </row>
    <row r="16" spans="1:9" ht="23.25" customHeight="1" x14ac:dyDescent="0.25">
      <c r="A16" s="23">
        <v>10</v>
      </c>
      <c r="B16" s="24" t="str">
        <f>IF(Learners!C20="","",Learners!C20)</f>
        <v/>
      </c>
      <c r="C16" s="24" t="str">
        <f>IF(Learners!B20="","",Learners!B20)</f>
        <v/>
      </c>
      <c r="D16" s="23" t="str">
        <f>IF(Learners!D20="","",Learners!D20)</f>
        <v/>
      </c>
      <c r="E16" s="23">
        <f>Assignment!$M$14</f>
        <v>0</v>
      </c>
      <c r="F16" s="23">
        <f>Exam!$M$22</f>
        <v>0</v>
      </c>
      <c r="G16" s="23" t="str">
        <f t="shared" si="0"/>
        <v/>
      </c>
      <c r="H16" s="18" t="str">
        <f t="shared" si="1"/>
        <v/>
      </c>
      <c r="I16" s="22"/>
    </row>
    <row r="17" spans="1:9" ht="23.25" customHeight="1" x14ac:dyDescent="0.25">
      <c r="A17" s="19">
        <v>11</v>
      </c>
      <c r="B17" s="21" t="str">
        <f>IF(Learners!C21="","",Learners!C21)</f>
        <v/>
      </c>
      <c r="C17" s="21" t="str">
        <f>IF(Learners!B21="","",Learners!B21)</f>
        <v/>
      </c>
      <c r="D17" s="19" t="str">
        <f>IF(Learners!D21="","",Learners!D21)</f>
        <v/>
      </c>
      <c r="E17" s="19">
        <f>Assignment!$N$14</f>
        <v>0</v>
      </c>
      <c r="F17" s="19">
        <f>Exam!$N$22</f>
        <v>0</v>
      </c>
      <c r="G17" s="19" t="str">
        <f t="shared" si="0"/>
        <v/>
      </c>
      <c r="H17" s="19" t="str">
        <f t="shared" si="1"/>
        <v/>
      </c>
      <c r="I17" s="22"/>
    </row>
    <row r="18" spans="1:9" ht="23.25" customHeight="1" x14ac:dyDescent="0.25">
      <c r="A18" s="23">
        <v>12</v>
      </c>
      <c r="B18" s="24" t="str">
        <f>IF(Learners!C22="","",Learners!C22)</f>
        <v/>
      </c>
      <c r="C18" s="24" t="str">
        <f>IF(Learners!B22="","",Learners!B22)</f>
        <v/>
      </c>
      <c r="D18" s="23" t="str">
        <f>IF(Learners!D22="","",Learners!D22)</f>
        <v/>
      </c>
      <c r="E18" s="23">
        <f>Assignment!$O$14</f>
        <v>0</v>
      </c>
      <c r="F18" s="23">
        <f>Exam!$O$22</f>
        <v>0</v>
      </c>
      <c r="G18" s="23" t="str">
        <f t="shared" si="0"/>
        <v/>
      </c>
      <c r="H18" s="18" t="str">
        <f t="shared" si="1"/>
        <v/>
      </c>
      <c r="I18" s="22"/>
    </row>
    <row r="19" spans="1:9" ht="23.25" customHeight="1" x14ac:dyDescent="0.25">
      <c r="A19" s="19">
        <v>13</v>
      </c>
      <c r="B19" s="21" t="str">
        <f>IF(Learners!C23="","",Learners!C23)</f>
        <v/>
      </c>
      <c r="C19" s="21" t="str">
        <f>IF(Learners!B23="","",Learners!B23)</f>
        <v/>
      </c>
      <c r="D19" s="19" t="str">
        <f>IF(Learners!D23="","",Learners!D23)</f>
        <v/>
      </c>
      <c r="E19" s="19">
        <f>Assignment!$P$14</f>
        <v>0</v>
      </c>
      <c r="F19" s="19">
        <f>Exam!$P$22</f>
        <v>0</v>
      </c>
      <c r="G19" s="19" t="str">
        <f t="shared" si="0"/>
        <v/>
      </c>
      <c r="H19" s="19" t="str">
        <f t="shared" si="1"/>
        <v/>
      </c>
      <c r="I19" s="22"/>
    </row>
    <row r="20" spans="1:9" ht="23.25" customHeight="1" x14ac:dyDescent="0.25">
      <c r="A20" s="23">
        <v>14</v>
      </c>
      <c r="B20" s="24" t="str">
        <f>IF(Learners!C24="","",Learners!C24)</f>
        <v/>
      </c>
      <c r="C20" s="24" t="str">
        <f>IF(Learners!B24="","",Learners!B24)</f>
        <v/>
      </c>
      <c r="D20" s="23" t="str">
        <f>IF(Learners!D24="","",Learners!D24)</f>
        <v/>
      </c>
      <c r="E20" s="23">
        <f>Assignment!$Q$14</f>
        <v>0</v>
      </c>
      <c r="F20" s="23">
        <f>Exam!$Q$22</f>
        <v>0</v>
      </c>
      <c r="G20" s="23" t="str">
        <f t="shared" si="0"/>
        <v/>
      </c>
      <c r="H20" s="18" t="str">
        <f t="shared" si="1"/>
        <v/>
      </c>
      <c r="I20" s="22"/>
    </row>
    <row r="21" spans="1:9" ht="23.25" customHeight="1" x14ac:dyDescent="0.25">
      <c r="A21" s="19">
        <v>15</v>
      </c>
      <c r="B21" s="21" t="str">
        <f>IF(Learners!C25="","",Learners!C25)</f>
        <v/>
      </c>
      <c r="C21" s="21" t="str">
        <f>IF(Learners!B25="","",Learners!B25)</f>
        <v/>
      </c>
      <c r="D21" s="19" t="str">
        <f>IF(Learners!D25="","",Learners!D25)</f>
        <v/>
      </c>
      <c r="E21" s="19">
        <f>Assignment!$R$14</f>
        <v>0</v>
      </c>
      <c r="F21" s="19">
        <f>Exam!$R$22</f>
        <v>0</v>
      </c>
      <c r="G21" s="19" t="str">
        <f t="shared" si="0"/>
        <v/>
      </c>
      <c r="H21" s="19" t="str">
        <f t="shared" si="1"/>
        <v/>
      </c>
      <c r="I21" s="22"/>
    </row>
    <row r="22" spans="1:9" ht="23.25" customHeight="1" x14ac:dyDescent="0.25">
      <c r="A22" s="23">
        <v>16</v>
      </c>
      <c r="B22" s="24" t="str">
        <f>IF(Learners!C26="","",Learners!C26)</f>
        <v/>
      </c>
      <c r="C22" s="24" t="str">
        <f>IF(Learners!B26="","",Learners!B26)</f>
        <v/>
      </c>
      <c r="D22" s="23" t="str">
        <f>IF(Learners!D26="","",Learners!D26)</f>
        <v/>
      </c>
      <c r="E22" s="23">
        <f>Assignment!$S$14</f>
        <v>0</v>
      </c>
      <c r="F22" s="23">
        <f>Exam!$S$22</f>
        <v>0</v>
      </c>
      <c r="G22" s="23" t="str">
        <f t="shared" si="0"/>
        <v/>
      </c>
      <c r="H22" s="18" t="str">
        <f t="shared" si="1"/>
        <v/>
      </c>
      <c r="I22" s="22"/>
    </row>
    <row r="23" spans="1:9" ht="23.25" customHeight="1" x14ac:dyDescent="0.25">
      <c r="A23" s="19">
        <v>17</v>
      </c>
      <c r="B23" s="21" t="str">
        <f>IF(Learners!C27="","",Learners!C27)</f>
        <v/>
      </c>
      <c r="C23" s="21" t="str">
        <f>IF(Learners!B27="","",Learners!B27)</f>
        <v/>
      </c>
      <c r="D23" s="19" t="str">
        <f>IF(Learners!D27="","",Learners!D27)</f>
        <v/>
      </c>
      <c r="E23" s="19">
        <f>Assignment!$T$14</f>
        <v>0</v>
      </c>
      <c r="F23" s="19">
        <f>Exam!$T$22</f>
        <v>0</v>
      </c>
      <c r="G23" s="19" t="str">
        <f t="shared" si="0"/>
        <v/>
      </c>
      <c r="H23" s="19" t="str">
        <f t="shared" si="1"/>
        <v/>
      </c>
      <c r="I23" s="22"/>
    </row>
    <row r="24" spans="1:9" ht="23.25" customHeight="1" x14ac:dyDescent="0.25">
      <c r="A24" s="23">
        <v>18</v>
      </c>
      <c r="B24" s="24" t="str">
        <f>IF(Learners!C28="","",Learners!C28)</f>
        <v/>
      </c>
      <c r="C24" s="24" t="str">
        <f>IF(Learners!B28="","",Learners!B28)</f>
        <v/>
      </c>
      <c r="D24" s="23" t="str">
        <f>IF(Learners!D28="","",Learners!D28)</f>
        <v/>
      </c>
      <c r="E24" s="23">
        <f>Assignment!$U$14</f>
        <v>0</v>
      </c>
      <c r="F24" s="23">
        <f>Exam!$U$22</f>
        <v>0</v>
      </c>
      <c r="G24" s="23" t="str">
        <f t="shared" si="0"/>
        <v/>
      </c>
      <c r="H24" s="18" t="str">
        <f t="shared" si="1"/>
        <v/>
      </c>
      <c r="I24" s="22"/>
    </row>
    <row r="25" spans="1:9" ht="23.25" customHeight="1" x14ac:dyDescent="0.25">
      <c r="A25" s="19">
        <v>19</v>
      </c>
      <c r="B25" s="21" t="str">
        <f>IF(Learners!C29="","",Learners!C29)</f>
        <v/>
      </c>
      <c r="C25" s="21" t="str">
        <f>IF(Learners!B29="","",Learners!B29)</f>
        <v/>
      </c>
      <c r="D25" s="19" t="str">
        <f>IF(Learners!D29="","",Learners!D29)</f>
        <v/>
      </c>
      <c r="E25" s="19">
        <f>Assignment!$V$14</f>
        <v>0</v>
      </c>
      <c r="F25" s="19">
        <f>Exam!$V$22</f>
        <v>0</v>
      </c>
      <c r="G25" s="19" t="str">
        <f t="shared" si="0"/>
        <v/>
      </c>
      <c r="H25" s="19" t="str">
        <f t="shared" si="1"/>
        <v/>
      </c>
      <c r="I25" s="22"/>
    </row>
    <row r="26" spans="1:9" ht="23.25" customHeight="1" x14ac:dyDescent="0.25">
      <c r="A26" s="23">
        <v>20</v>
      </c>
      <c r="B26" s="24" t="str">
        <f>IF(Learners!C30="","",Learners!C30)</f>
        <v/>
      </c>
      <c r="C26" s="24" t="str">
        <f>IF(Learners!B30="","",Learners!B30)</f>
        <v/>
      </c>
      <c r="D26" s="23" t="str">
        <f>IF(Learners!D30="","",Learners!D30)</f>
        <v/>
      </c>
      <c r="E26" s="23">
        <f>Assignment!$W$14</f>
        <v>0</v>
      </c>
      <c r="F26" s="23">
        <f>Exam!$W$22</f>
        <v>0</v>
      </c>
      <c r="G26" s="23" t="str">
        <f t="shared" si="0"/>
        <v/>
      </c>
      <c r="H26" s="18" t="str">
        <f t="shared" si="1"/>
        <v/>
      </c>
      <c r="I26" s="22"/>
    </row>
    <row r="27" spans="1:9" x14ac:dyDescent="0.25">
      <c r="I27" s="17"/>
    </row>
    <row r="28" spans="1:9" ht="29.25" customHeight="1" x14ac:dyDescent="0.25">
      <c r="A28" s="49" t="s">
        <v>26</v>
      </c>
      <c r="B28" s="50"/>
      <c r="C28" s="50"/>
      <c r="D28" s="50"/>
      <c r="E28" s="50"/>
      <c r="F28" s="50"/>
      <c r="G28" s="50"/>
      <c r="H28" s="50"/>
      <c r="I28" s="50"/>
    </row>
    <row r="29" spans="1:9" ht="30" customHeight="1" x14ac:dyDescent="0.25">
      <c r="A29" s="51" t="s">
        <v>27</v>
      </c>
      <c r="B29" s="52"/>
      <c r="C29" s="52"/>
      <c r="D29" s="52"/>
      <c r="E29" s="52"/>
      <c r="F29" s="52"/>
      <c r="G29" s="52"/>
      <c r="H29" s="52"/>
      <c r="I29" s="52"/>
    </row>
    <row r="30" spans="1:9" x14ac:dyDescent="0.25">
      <c r="B30" s="7"/>
    </row>
  </sheetData>
  <sheetProtection algorithmName="SHA-512" hashValue="DqcWlVQbKxfMYq7F2BhehpRcxbgcf6fpkBS27tQC+8rXjUhoRKNxotYELR07pVkR/vUVX8nB1zaTGKVjeHPURg==" saltValue="xW0qdmIUyNku8xlAVn0roA==" spinCount="100000" sheet="1" objects="1" scenarios="1" selectLockedCells="1"/>
  <mergeCells count="2">
    <mergeCell ref="A28:I28"/>
    <mergeCell ref="A29:I29"/>
  </mergeCells>
  <conditionalFormatting sqref="H7:H26">
    <cfRule type="expression" dxfId="8" priority="1">
      <formula>"if+$G$7=0"</formula>
    </cfRule>
  </conditionalFormatting>
  <pageMargins left="0.7" right="0.7" top="0.75" bottom="0.75" header="0.3" footer="0.3"/>
  <pageSetup paperSize="9" scale="76"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442520EE473CE4EBBD0E15951A3C59D" ma:contentTypeVersion="13" ma:contentTypeDescription="Create a new document." ma:contentTypeScope="" ma:versionID="94a5f8aa7dfe0321735d6c25cd6c0f22">
  <xsd:schema xmlns:xsd="http://www.w3.org/2001/XMLSchema" xmlns:xs="http://www.w3.org/2001/XMLSchema" xmlns:p="http://schemas.microsoft.com/office/2006/metadata/properties" xmlns:ns3="9c537842-2a6e-41bc-b8fc-e6a0a2188295" xmlns:ns4="bf34abb8-ea2e-4cb3-9897-d77144540311" targetNamespace="http://schemas.microsoft.com/office/2006/metadata/properties" ma:root="true" ma:fieldsID="0cab3e14320fc1dfa49d06f0c9775640" ns3:_="" ns4:_="">
    <xsd:import namespace="9c537842-2a6e-41bc-b8fc-e6a0a2188295"/>
    <xsd:import namespace="bf34abb8-ea2e-4cb3-9897-d77144540311"/>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c537842-2a6e-41bc-b8fc-e6a0a2188295"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ternalName="MediaServiceDateTaken"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f34abb8-ea2e-4cb3-9897-d7714454031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2C280F9-E34A-404E-BFC7-D069637DC82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c537842-2a6e-41bc-b8fc-e6a0a2188295"/>
    <ds:schemaRef ds:uri="bf34abb8-ea2e-4cb3-9897-d771445403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DF4702-C1A4-44B2-B103-E1C44A5A470B}">
  <ds:schemaRefs>
    <ds:schemaRef ds:uri="http://schemas.microsoft.com/office/2006/documentManagement/types"/>
    <ds:schemaRef ds:uri="9c537842-2a6e-41bc-b8fc-e6a0a2188295"/>
    <ds:schemaRef ds:uri="http://www.w3.org/XML/1998/namespace"/>
    <ds:schemaRef ds:uri="http://schemas.openxmlformats.org/package/2006/metadata/core-properties"/>
    <ds:schemaRef ds:uri="http://purl.org/dc/elements/1.1/"/>
    <ds:schemaRef ds:uri="http://schemas.microsoft.com/office/2006/metadata/properties"/>
    <ds:schemaRef ds:uri="http://purl.org/dc/terms/"/>
    <ds:schemaRef ds:uri="http://schemas.microsoft.com/office/infopath/2007/PartnerControls"/>
    <ds:schemaRef ds:uri="bf34abb8-ea2e-4cb3-9897-d77144540311"/>
    <ds:schemaRef ds:uri="http://purl.org/dc/dcmitype/"/>
  </ds:schemaRefs>
</ds:datastoreItem>
</file>

<file path=customXml/itemProps3.xml><?xml version="1.0" encoding="utf-8"?>
<ds:datastoreItem xmlns:ds="http://schemas.openxmlformats.org/officeDocument/2006/customXml" ds:itemID="{C64E8302-9C83-45F3-BD20-95A7A6A8405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Learners</vt:lpstr>
      <vt:lpstr>Assignment</vt:lpstr>
      <vt:lpstr>Exam</vt:lpstr>
      <vt:lpstr>Summary Results Sheet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Mary</dc:creator>
  <cp:keywords/>
  <dc:description/>
  <cp:lastModifiedBy>QA</cp:lastModifiedBy>
  <cp:revision/>
  <dcterms:created xsi:type="dcterms:W3CDTF">2020-08-23T19:19:09Z</dcterms:created>
  <dcterms:modified xsi:type="dcterms:W3CDTF">2021-02-15T11:31:16Z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0x010100A442520EE473CE4EBBD0E15951A3C59D</vt:lpwstr>
  </property>
</Properties>
</file>