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https://loetb-my.sharepoint.com/personal/ddollard_loetb_ie/Documents/QA/Marking Sheets/Level 4/"/>
    </mc:Choice>
  </mc:AlternateContent>
  <bookViews>
    <workbookView xWindow="0" yWindow="0" windowWidth="25200" windowHeight="11850" activeTab="2"/>
  </bookViews>
  <sheets>
    <sheet name="Learners" sheetId="1" r:id="rId1"/>
    <sheet name="Collection of Work" sheetId="2" r:id="rId2"/>
    <sheet name="Summary Results Sheet" sheetId="6" r:id="rId3"/>
  </sheet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6" i="2" l="1"/>
  <c r="E36" i="2"/>
  <c r="F36" i="2"/>
  <c r="G36" i="2"/>
  <c r="H36" i="2"/>
  <c r="I36" i="2"/>
  <c r="J36" i="2"/>
  <c r="K36" i="2"/>
  <c r="L36" i="2"/>
  <c r="M36" i="2"/>
  <c r="N36" i="2"/>
  <c r="O36" i="2"/>
  <c r="P36" i="2"/>
  <c r="Q36" i="2"/>
  <c r="R36" i="2"/>
  <c r="S36" i="2"/>
  <c r="T36" i="2"/>
  <c r="U36" i="2"/>
  <c r="V36" i="2"/>
  <c r="W36" i="2"/>
  <c r="C36" i="2"/>
  <c r="E25" i="6" l="1"/>
  <c r="E24" i="6"/>
  <c r="E23" i="6"/>
  <c r="E22" i="6"/>
  <c r="E21" i="6"/>
  <c r="E20" i="6"/>
  <c r="E19" i="6"/>
  <c r="E18" i="6"/>
  <c r="E17" i="6"/>
  <c r="E16" i="6"/>
  <c r="E15" i="6"/>
  <c r="E14" i="6"/>
  <c r="E13" i="6"/>
  <c r="E12" i="6"/>
  <c r="E11" i="6"/>
  <c r="E10" i="6"/>
  <c r="E9" i="6"/>
  <c r="E8" i="6"/>
  <c r="E7" i="6"/>
  <c r="E6" i="6"/>
  <c r="W2" i="2"/>
  <c r="V2" i="2"/>
  <c r="U2" i="2"/>
  <c r="T2" i="2"/>
  <c r="S2" i="2"/>
  <c r="R2" i="2"/>
  <c r="Q2" i="2"/>
  <c r="P2" i="2"/>
  <c r="O2" i="2"/>
  <c r="N2" i="2"/>
  <c r="M2" i="2"/>
  <c r="L2" i="2"/>
  <c r="K2" i="2"/>
  <c r="J2" i="2"/>
  <c r="I2" i="2"/>
  <c r="H2" i="2"/>
  <c r="G2" i="2"/>
  <c r="F2" i="2"/>
  <c r="E2" i="2"/>
  <c r="D2" i="2"/>
  <c r="D6" i="6" l="1"/>
  <c r="D25" i="6"/>
  <c r="D24" i="6"/>
  <c r="D23" i="6"/>
  <c r="D22" i="6"/>
  <c r="D21" i="6"/>
  <c r="D20" i="6"/>
  <c r="D19" i="6"/>
  <c r="D18" i="6"/>
  <c r="D17" i="6"/>
  <c r="D16" i="6"/>
  <c r="D15" i="6"/>
  <c r="D14" i="6"/>
  <c r="D13" i="6"/>
  <c r="D12" i="6"/>
  <c r="D11" i="6"/>
  <c r="D10" i="6"/>
  <c r="D9" i="6"/>
  <c r="D8" i="6"/>
  <c r="D7" i="6"/>
  <c r="C25" i="6"/>
  <c r="C24" i="6"/>
  <c r="C23" i="6"/>
  <c r="C22" i="6"/>
  <c r="C21" i="6"/>
  <c r="C20" i="6"/>
  <c r="C19" i="6"/>
  <c r="C18" i="6"/>
  <c r="C17" i="6"/>
  <c r="C16" i="6"/>
  <c r="C15" i="6"/>
  <c r="C14" i="6"/>
  <c r="C13" i="6"/>
  <c r="C12" i="6"/>
  <c r="C11" i="6"/>
  <c r="C10" i="6"/>
  <c r="C9" i="6"/>
  <c r="C8" i="6"/>
  <c r="C7" i="6"/>
  <c r="C6" i="6"/>
  <c r="B7" i="6"/>
  <c r="B8" i="6"/>
  <c r="B9" i="6"/>
  <c r="B10" i="6"/>
  <c r="B11" i="6"/>
  <c r="B12" i="6"/>
  <c r="B13" i="6"/>
  <c r="B14" i="6"/>
  <c r="B15" i="6"/>
  <c r="B16" i="6"/>
  <c r="B17" i="6"/>
  <c r="B18" i="6"/>
  <c r="B19" i="6"/>
  <c r="B20" i="6"/>
  <c r="B21" i="6"/>
  <c r="B22" i="6"/>
  <c r="B23" i="6"/>
  <c r="B24" i="6"/>
  <c r="B25" i="6"/>
  <c r="B6" i="6"/>
  <c r="F25" i="6" l="1"/>
  <c r="G25" i="6" s="1"/>
  <c r="F24" i="6" l="1"/>
  <c r="G24" i="6" s="1"/>
  <c r="F23" i="6"/>
  <c r="G23" i="6" s="1"/>
  <c r="F21" i="6"/>
  <c r="G21" i="6" s="1"/>
  <c r="F7" i="6"/>
  <c r="G7" i="6" s="1"/>
  <c r="F19" i="6"/>
  <c r="G19" i="6" s="1"/>
  <c r="F8" i="6"/>
  <c r="G8" i="6" s="1"/>
  <c r="F9" i="6"/>
  <c r="G9" i="6" s="1"/>
  <c r="F11" i="6"/>
  <c r="G11" i="6" s="1"/>
  <c r="F15" i="6"/>
  <c r="G15" i="6" s="1"/>
  <c r="F6" i="6"/>
  <c r="G6" i="6" s="1"/>
  <c r="F13" i="6"/>
  <c r="G13" i="6" s="1"/>
  <c r="F10" i="6"/>
  <c r="G10" i="6" s="1"/>
  <c r="F12" i="6"/>
  <c r="G12" i="6" s="1"/>
  <c r="F20" i="6"/>
  <c r="G20" i="6" s="1"/>
  <c r="F16" i="6"/>
  <c r="G16" i="6" s="1"/>
  <c r="F18" i="6"/>
  <c r="G18" i="6" s="1"/>
  <c r="F14" i="6"/>
  <c r="G14" i="6" s="1"/>
  <c r="F17" i="6"/>
  <c r="G17" i="6" s="1"/>
  <c r="F22" i="6"/>
  <c r="G22" i="6" s="1"/>
</calcChain>
</file>

<file path=xl/sharedStrings.xml><?xml version="1.0" encoding="utf-8"?>
<sst xmlns="http://schemas.openxmlformats.org/spreadsheetml/2006/main" count="66" uniqueCount="48">
  <si>
    <t>Learners</t>
  </si>
  <si>
    <r>
      <t xml:space="preserve">Enter learner details below </t>
    </r>
    <r>
      <rPr>
        <b/>
        <u/>
        <sz val="11"/>
        <color theme="1"/>
        <rFont val="Calibri"/>
        <family val="2"/>
        <scheme val="minor"/>
      </rPr>
      <t>in alphabetical order</t>
    </r>
    <r>
      <rPr>
        <sz val="11"/>
        <color theme="1"/>
        <rFont val="Calibri"/>
        <family val="2"/>
        <scheme val="minor"/>
      </rPr>
      <t xml:space="preserve"> (by surname)</t>
    </r>
  </si>
  <si>
    <t>Ensure all learners are added before you enter any marks.  If you add learners and sort AFTER you have entered marks, the marks will not be aligned with the correct learners</t>
  </si>
  <si>
    <t>If you have more than 20 learners, use a second spreadsheet</t>
  </si>
  <si>
    <t>*PPSN is required only where two or more similar names</t>
  </si>
  <si>
    <t xml:space="preserve">Enter Learner Marks on Marking Sheets.  Marks are automatically transferred to Results Summary Sheet.  </t>
  </si>
  <si>
    <t>If a learner has been withdrawn, you may indicate this on the Results Summary Sheet</t>
  </si>
  <si>
    <t>No</t>
  </si>
  <si>
    <t>First Name</t>
  </si>
  <si>
    <t>Surname</t>
  </si>
  <si>
    <t>PPSN*</t>
  </si>
  <si>
    <t>Assessment Technique &amp; Value</t>
  </si>
  <si>
    <t>Assessment Criteria</t>
  </si>
  <si>
    <t>Max Mark</t>
  </si>
  <si>
    <t>s</t>
  </si>
  <si>
    <t>TOTAL</t>
  </si>
  <si>
    <t>Notes:</t>
  </si>
  <si>
    <t>Numbers display to one decimal point, however calculations are based on the full number as entered</t>
  </si>
  <si>
    <t>If a number turns red, the mark is higher than the maximum mark</t>
  </si>
  <si>
    <t>Laois and Offaly Education and Training Board</t>
  </si>
  <si>
    <t>QQI Module Results Summary Sheet</t>
  </si>
  <si>
    <t>PPSN</t>
  </si>
  <si>
    <t>Collection of Work</t>
  </si>
  <si>
    <t>Total</t>
  </si>
  <si>
    <t>Grade</t>
  </si>
  <si>
    <t>Withdrawn</t>
  </si>
  <si>
    <t>By uploading this spreadsheet to Moodle for IV/EA, the Assessor confirms that the above marks have been transferred correctly from Learner Marking Sheets</t>
  </si>
  <si>
    <r>
      <t xml:space="preserve">This sheet is for internal assessors to record the overall marks of individual candidates.  The marks awarded should be entered on the QQI Business System </t>
    </r>
    <r>
      <rPr>
        <i/>
        <u/>
        <sz val="10.5"/>
        <color theme="1"/>
        <rFont val="Calibri"/>
        <family val="2"/>
        <scheme val="minor"/>
      </rPr>
      <t>prior</t>
    </r>
    <r>
      <rPr>
        <i/>
        <sz val="10.5"/>
        <color theme="1"/>
        <rFont val="Calibri"/>
        <family val="2"/>
        <scheme val="minor"/>
      </rPr>
      <t xml:space="preserve"> to the visit of the External Authenticator</t>
    </r>
  </si>
  <si>
    <t>Workplace Safety 4N1124</t>
  </si>
  <si>
    <t>Choose a particular work environment and –</t>
  </si>
  <si>
    <t>Identify various work areas noting all hazardous equipment</t>
  </si>
  <si>
    <t>List the available safety equipment taking care to classify the types of hazards they may be employed in</t>
  </si>
  <si>
    <t xml:space="preserve">Identify the accessible  protective clothing specific to the work areas and explain its importance in minimizing injuries and accidents </t>
  </si>
  <si>
    <t>Extend learners health and safety vocabulary to include terms such as “BPM and ACoPs”</t>
  </si>
  <si>
    <t>Fire</t>
  </si>
  <si>
    <t>Take part in a  recorded group discussion relating to hazard identification</t>
  </si>
  <si>
    <t>Legislation and the role of the Safety Health and Welfare at Work Act 2005</t>
  </si>
  <si>
    <t>A recognition of the importance of legislation governing health and safety, examine its application in the workplace. Compile a collection of examples where the use of health and safety legislation has and has not been applied, for example accident reports, fire risk assessments and HSA inspections. Consider the role of the employee and the employer in each situation</t>
  </si>
  <si>
    <t>Create a detailed plan of a familiar work environment highlighting all entry and exit points, the location of all safety equipment and all signage pertaining to health and safety incorporating the use of tools such as colour coding and photography. Demonstrate in the above visual, the everyday safe entry and exit routes</t>
  </si>
  <si>
    <t>Document the steps to effectively use a fire extinguisher and present in a format conducive to the chosen context above. A description of the procedure involved when checking a smoke alarm is working, taking into consideration low battery, replacing battery and suitable location</t>
  </si>
  <si>
    <t>List the roles of designated individuals involved in the application of health and safety legislation, taking into account their appointment and training. Identify Health and safety officials in the workplace</t>
  </si>
  <si>
    <t>An explanation of a health and safety statement and why it is important. Critical evaluation of Health and safety statements appraising their ability to meet the required legislation</t>
  </si>
  <si>
    <t>Detail their daily routine in a workplace, stating which safety procedures they have followed</t>
  </si>
  <si>
    <t>Manual handling in the workplace-</t>
  </si>
  <si>
    <t>Identify the risks of incorrect manual handling, exploring the long term effects under headings such as social, economic and physical restrictions</t>
  </si>
  <si>
    <t>List the steps involved in lifting heavy, hazardous and fragile items</t>
  </si>
  <si>
    <t>An explanation of the importance of correct procedures for fire drills, accidents and emergencies while considering their accessibility to all users within more than one scenario. Learners research the range of fire safety equipment in a workplace to include various types of fire extinguishers, sprinkler systems and smoke alarms. Present their findings in a clear and concise manner in a chosen context, for example people with special needs, the elderly etc.</t>
  </si>
  <si>
    <t>Give a definition of  what manual handling is while recognising its numerous headings such as ergonomics, safe lifting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</si>
</sst>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11" x14ac:knownFonts="1">
    <font>
      <sz val="11"/>
      <color theme="1"/>
      <name val="Calibri"/>
      <family val="2"/>
      <scheme val="minor"/>
    </font>
    <font>
      <b/>
      <sz val="11"/>
      <color theme="1"/>
      <name val="Calibri"/>
      <family val="2"/>
      <scheme val="minor"/>
    </font>
    <font>
      <i/>
      <sz val="10"/>
      <color theme="1"/>
      <name val="Calibri"/>
      <family val="2"/>
      <scheme val="minor"/>
    </font>
    <font>
      <b/>
      <sz val="14"/>
      <color theme="1"/>
      <name val="Calibri"/>
      <family val="2"/>
      <scheme val="minor"/>
    </font>
    <font>
      <b/>
      <sz val="20"/>
      <color theme="1"/>
      <name val="Calibri"/>
      <family val="2"/>
      <scheme val="minor"/>
    </font>
    <font>
      <b/>
      <sz val="16"/>
      <color theme="1"/>
      <name val="Calibri"/>
      <family val="2"/>
      <scheme val="minor"/>
    </font>
    <font>
      <b/>
      <sz val="10"/>
      <color theme="1"/>
      <name val="Calibri"/>
      <family val="2"/>
      <scheme val="minor"/>
    </font>
    <font>
      <i/>
      <sz val="10.5"/>
      <color theme="1"/>
      <name val="Calibri"/>
      <family val="2"/>
      <scheme val="minor"/>
    </font>
    <font>
      <i/>
      <u/>
      <sz val="10.5"/>
      <color theme="1"/>
      <name val="Calibri"/>
      <family val="2"/>
      <scheme val="minor"/>
    </font>
    <font>
      <sz val="11"/>
      <color theme="1"/>
      <name val="Wingdings"/>
      <charset val="2"/>
    </font>
    <font>
      <b/>
      <u/>
      <sz val="11"/>
      <color theme="1"/>
      <name val="Calibri"/>
      <family val="2"/>
      <scheme val="minor"/>
    </font>
  </fonts>
  <fills count="6">
    <fill>
      <patternFill patternType="none"/>
    </fill>
    <fill>
      <patternFill patternType="gray125"/>
    </fill>
    <fill>
      <patternFill patternType="solid">
        <fgColor theme="9" tint="0.79998168889431442"/>
        <bgColor indexed="64"/>
      </patternFill>
    </fill>
    <fill>
      <patternFill patternType="solid">
        <fgColor theme="2"/>
        <bgColor indexed="64"/>
      </patternFill>
    </fill>
    <fill>
      <patternFill patternType="solid">
        <fgColor theme="0" tint="-0.14999847407452621"/>
        <bgColor indexed="64"/>
      </patternFill>
    </fill>
    <fill>
      <patternFill patternType="solid">
        <fgColor theme="2" tint="-9.9978637043366805E-2"/>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right/>
      <top style="hair">
        <color auto="1"/>
      </top>
      <bottom style="hair">
        <color auto="1"/>
      </bottom>
      <diagonal/>
    </border>
    <border>
      <left style="thin">
        <color auto="1"/>
      </left>
      <right style="thin">
        <color auto="1"/>
      </right>
      <top/>
      <bottom/>
      <diagonal/>
    </border>
    <border>
      <left/>
      <right/>
      <top style="thin">
        <color auto="1"/>
      </top>
      <bottom style="thin">
        <color auto="1"/>
      </bottom>
      <diagonal/>
    </border>
    <border>
      <left style="thin">
        <color auto="1"/>
      </left>
      <right style="thin">
        <color auto="1"/>
      </right>
      <top style="thin">
        <color indexed="64"/>
      </top>
      <bottom/>
      <diagonal/>
    </border>
    <border>
      <left style="thin">
        <color auto="1"/>
      </left>
      <right style="thin">
        <color auto="1"/>
      </right>
      <top/>
      <bottom style="thin">
        <color indexed="64"/>
      </bottom>
      <diagonal/>
    </border>
    <border>
      <left/>
      <right style="thin">
        <color auto="1"/>
      </right>
      <top style="hair">
        <color auto="1"/>
      </top>
      <bottom/>
      <diagonal/>
    </border>
    <border>
      <left style="thin">
        <color auto="1"/>
      </left>
      <right style="thin">
        <color auto="1"/>
      </right>
      <top style="hair">
        <color auto="1"/>
      </top>
      <bottom/>
      <diagonal/>
    </border>
    <border>
      <left/>
      <right style="thin">
        <color auto="1"/>
      </right>
      <top style="thin">
        <color auto="1"/>
      </top>
      <bottom/>
      <diagonal/>
    </border>
  </borders>
  <cellStyleXfs count="1">
    <xf numFmtId="0" fontId="0" fillId="0" borderId="0"/>
  </cellStyleXfs>
  <cellXfs count="51">
    <xf numFmtId="0" fontId="0" fillId="0" borderId="0" xfId="0"/>
    <xf numFmtId="0" fontId="0" fillId="0" borderId="0" xfId="0" applyAlignment="1">
      <alignment horizontal="center"/>
    </xf>
    <xf numFmtId="0" fontId="3" fillId="0" borderId="0" xfId="0" applyFont="1"/>
    <xf numFmtId="0" fontId="2" fillId="2" borderId="1" xfId="0" applyFont="1" applyFill="1" applyBorder="1" applyAlignment="1">
      <alignment horizontal="center"/>
    </xf>
    <xf numFmtId="0" fontId="2" fillId="2" borderId="1" xfId="0" applyFont="1" applyFill="1" applyBorder="1"/>
    <xf numFmtId="0" fontId="0" fillId="0" borderId="1" xfId="0" applyBorder="1" applyAlignment="1">
      <alignment horizontal="center"/>
    </xf>
    <xf numFmtId="0" fontId="0" fillId="0" borderId="1" xfId="0" applyBorder="1" applyProtection="1">
      <protection locked="0"/>
    </xf>
    <xf numFmtId="0" fontId="0" fillId="0" borderId="0" xfId="0" applyAlignment="1">
      <alignment vertical="center"/>
    </xf>
    <xf numFmtId="0" fontId="0" fillId="0" borderId="2" xfId="0" applyBorder="1" applyAlignment="1">
      <alignment vertical="top" wrapText="1"/>
    </xf>
    <xf numFmtId="0" fontId="0" fillId="2" borderId="4" xfId="0" applyFill="1" applyBorder="1" applyAlignment="1">
      <alignment vertical="center"/>
    </xf>
    <xf numFmtId="164" fontId="0" fillId="2" borderId="1" xfId="0" applyNumberFormat="1" applyFill="1" applyBorder="1" applyAlignment="1">
      <alignment horizontal="center" vertical="center"/>
    </xf>
    <xf numFmtId="0" fontId="1" fillId="2" borderId="1" xfId="0" applyFont="1" applyFill="1" applyBorder="1" applyAlignment="1">
      <alignment vertical="center"/>
    </xf>
    <xf numFmtId="0" fontId="0" fillId="2" borderId="1" xfId="0" applyFill="1" applyBorder="1"/>
    <xf numFmtId="0" fontId="1" fillId="2" borderId="1" xfId="0" applyFont="1" applyFill="1" applyBorder="1" applyAlignment="1">
      <alignment horizontal="center" vertical="center" wrapText="1"/>
    </xf>
    <xf numFmtId="0" fontId="4" fillId="0" borderId="0" xfId="0" applyFont="1"/>
    <xf numFmtId="0" fontId="5" fillId="0" borderId="0" xfId="0" applyFont="1"/>
    <xf numFmtId="0" fontId="0" fillId="0" borderId="1" xfId="0" applyBorder="1" applyAlignment="1" applyProtection="1">
      <alignment horizontal="left"/>
      <protection locked="0"/>
    </xf>
    <xf numFmtId="0" fontId="6" fillId="2" borderId="1" xfId="0" applyFont="1" applyFill="1" applyBorder="1" applyAlignment="1">
      <alignment vertical="center" wrapText="1"/>
    </xf>
    <xf numFmtId="0" fontId="6" fillId="2" borderId="1" xfId="0" applyFont="1" applyFill="1" applyBorder="1" applyAlignment="1">
      <alignment horizontal="center" vertical="center" wrapText="1"/>
    </xf>
    <xf numFmtId="0" fontId="0" fillId="0" borderId="0" xfId="0" applyAlignment="1" applyProtection="1">
      <alignment horizontal="center"/>
      <protection locked="0"/>
    </xf>
    <xf numFmtId="0" fontId="0" fillId="0" borderId="1" xfId="0" applyBorder="1" applyAlignment="1">
      <alignment horizontal="center" vertical="center"/>
    </xf>
    <xf numFmtId="0" fontId="0" fillId="4" borderId="1" xfId="0" applyFill="1" applyBorder="1" applyAlignment="1">
      <alignment horizontal="center" vertical="center"/>
    </xf>
    <xf numFmtId="0" fontId="1" fillId="3" borderId="4" xfId="0" applyFont="1" applyFill="1" applyBorder="1" applyAlignment="1">
      <alignment vertical="top"/>
    </xf>
    <xf numFmtId="0" fontId="0" fillId="3" borderId="4" xfId="0" applyFill="1" applyBorder="1"/>
    <xf numFmtId="0" fontId="0" fillId="3" borderId="4" xfId="0" applyFill="1" applyBorder="1" applyAlignment="1">
      <alignment horizontal="center"/>
    </xf>
    <xf numFmtId="164" fontId="0" fillId="3" borderId="1" xfId="0" applyNumberFormat="1" applyFill="1" applyBorder="1" applyAlignment="1" applyProtection="1">
      <alignment horizontal="center" vertical="center"/>
      <protection locked="0"/>
    </xf>
    <xf numFmtId="0" fontId="9" fillId="0" borderId="0" xfId="0" applyFont="1" applyAlignment="1">
      <alignment horizontal="right" vertical="top"/>
    </xf>
    <xf numFmtId="0" fontId="0" fillId="4" borderId="1" xfId="0" applyFill="1" applyBorder="1" applyAlignment="1">
      <alignment horizontal="left" vertical="center"/>
    </xf>
    <xf numFmtId="0" fontId="0" fillId="4" borderId="1" xfId="0" applyFill="1" applyBorder="1" applyAlignment="1" applyProtection="1">
      <alignment horizontal="center" vertical="center"/>
      <protection locked="0"/>
    </xf>
    <xf numFmtId="0" fontId="0" fillId="0" borderId="1" xfId="0" applyBorder="1" applyAlignment="1">
      <alignment horizontal="left" vertical="center"/>
    </xf>
    <xf numFmtId="0" fontId="0" fillId="0" borderId="1" xfId="0" applyBorder="1" applyAlignment="1" applyProtection="1">
      <alignment horizontal="center" vertical="center"/>
      <protection locked="0"/>
    </xf>
    <xf numFmtId="164" fontId="0" fillId="0" borderId="8" xfId="0" applyNumberFormat="1" applyBorder="1" applyAlignment="1" applyProtection="1">
      <alignment horizontal="center" vertical="center"/>
      <protection locked="0"/>
    </xf>
    <xf numFmtId="0" fontId="0" fillId="0" borderId="7" xfId="0" applyBorder="1" applyAlignment="1">
      <alignment horizontal="center"/>
    </xf>
    <xf numFmtId="0" fontId="1" fillId="3" borderId="4" xfId="0" applyFont="1" applyFill="1" applyBorder="1"/>
    <xf numFmtId="0" fontId="0" fillId="0" borderId="7" xfId="0" applyBorder="1" applyAlignment="1">
      <alignment horizontal="center" vertical="center"/>
    </xf>
    <xf numFmtId="0" fontId="1" fillId="3" borderId="4" xfId="0" applyFont="1" applyFill="1" applyBorder="1" applyAlignment="1">
      <alignment wrapText="1"/>
    </xf>
    <xf numFmtId="0" fontId="0" fillId="0" borderId="9" xfId="0" applyBorder="1" applyAlignment="1">
      <alignment horizontal="center" vertical="center"/>
    </xf>
    <xf numFmtId="164" fontId="0" fillId="0" borderId="3" xfId="0" applyNumberFormat="1" applyBorder="1" applyAlignment="1" applyProtection="1">
      <alignment horizontal="center" vertical="center"/>
      <protection locked="0"/>
    </xf>
    <xf numFmtId="164" fontId="0" fillId="5" borderId="1" xfId="0" applyNumberFormat="1" applyFill="1" applyBorder="1" applyAlignment="1" applyProtection="1">
      <alignment horizontal="center" vertical="center"/>
    </xf>
    <xf numFmtId="0" fontId="0" fillId="0" borderId="9" xfId="0" applyBorder="1" applyAlignment="1" applyProtection="1">
      <alignment horizontal="center" vertical="center"/>
      <protection locked="0"/>
    </xf>
    <xf numFmtId="0" fontId="0" fillId="0" borderId="7" xfId="0" applyBorder="1" applyAlignment="1" applyProtection="1">
      <alignment horizontal="center" vertical="center"/>
      <protection locked="0"/>
    </xf>
    <xf numFmtId="164" fontId="0" fillId="3" borderId="1" xfId="0" applyNumberFormat="1" applyFill="1" applyBorder="1" applyAlignment="1" applyProtection="1">
      <alignment horizontal="center" vertical="center"/>
    </xf>
    <xf numFmtId="0" fontId="5" fillId="0" borderId="0" xfId="0" applyFont="1" applyAlignment="1">
      <alignment horizontal="center"/>
    </xf>
    <xf numFmtId="0" fontId="0" fillId="2" borderId="5" xfId="0" applyFill="1" applyBorder="1" applyAlignment="1">
      <alignment horizontal="center" vertical="center" textRotation="90"/>
    </xf>
    <xf numFmtId="0" fontId="0" fillId="2" borderId="3" xfId="0" applyFill="1" applyBorder="1" applyAlignment="1">
      <alignment horizontal="center" vertical="center" textRotation="90"/>
    </xf>
    <xf numFmtId="0" fontId="0" fillId="2" borderId="6" xfId="0" applyFill="1" applyBorder="1" applyAlignment="1">
      <alignment horizontal="center" vertical="center" textRotation="90"/>
    </xf>
    <xf numFmtId="0" fontId="3" fillId="0" borderId="0" xfId="0" applyFont="1" applyAlignment="1">
      <alignment horizontal="left"/>
    </xf>
    <xf numFmtId="0" fontId="6" fillId="0" borderId="0" xfId="0" applyFont="1" applyAlignment="1">
      <alignment horizontal="center" vertical="center"/>
    </xf>
    <xf numFmtId="0" fontId="0" fillId="0" borderId="0" xfId="0" applyAlignment="1"/>
    <xf numFmtId="0" fontId="7" fillId="0" borderId="0" xfId="0" applyFont="1" applyAlignment="1">
      <alignment horizontal="center" vertical="center" wrapText="1"/>
    </xf>
    <xf numFmtId="0" fontId="0" fillId="0" borderId="0" xfId="0" applyAlignment="1">
      <alignment wrapText="1"/>
    </xf>
  </cellXfs>
  <cellStyles count="1">
    <cellStyle name="Normal" xfId="0" builtinId="0"/>
  </cellStyles>
  <dxfs count="35">
    <dxf>
      <font>
        <color theme="0"/>
      </font>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6</xdr:col>
      <xdr:colOff>276225</xdr:colOff>
      <xdr:row>0</xdr:row>
      <xdr:rowOff>66675</xdr:rowOff>
    </xdr:from>
    <xdr:to>
      <xdr:col>7</xdr:col>
      <xdr:colOff>838200</xdr:colOff>
      <xdr:row>1</xdr:row>
      <xdr:rowOff>225052</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7877175" y="66675"/>
          <a:ext cx="1466850" cy="49175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D31"/>
  <sheetViews>
    <sheetView workbookViewId="0">
      <selection activeCell="D20" sqref="D20"/>
    </sheetView>
  </sheetViews>
  <sheetFormatPr defaultRowHeight="15" x14ac:dyDescent="0.25"/>
  <cols>
    <col min="1" max="1" width="11" customWidth="1"/>
    <col min="2" max="2" width="23.7109375" customWidth="1"/>
    <col min="3" max="3" width="16.7109375" customWidth="1"/>
    <col min="4" max="4" width="16.28515625" customWidth="1"/>
  </cols>
  <sheetData>
    <row r="1" spans="1:4" ht="18.75" customHeight="1" x14ac:dyDescent="0.35">
      <c r="A1" s="42" t="s">
        <v>28</v>
      </c>
      <c r="B1" s="42"/>
    </row>
    <row r="2" spans="1:4" ht="25.5" customHeight="1" x14ac:dyDescent="0.3">
      <c r="A2" s="2" t="s">
        <v>0</v>
      </c>
    </row>
    <row r="3" spans="1:4" ht="15.75" customHeight="1" x14ac:dyDescent="0.25">
      <c r="A3" t="s">
        <v>1</v>
      </c>
    </row>
    <row r="4" spans="1:4" x14ac:dyDescent="0.25">
      <c r="A4" t="s">
        <v>2</v>
      </c>
    </row>
    <row r="5" spans="1:4" x14ac:dyDescent="0.25">
      <c r="A5" t="s">
        <v>3</v>
      </c>
    </row>
    <row r="6" spans="1:4" x14ac:dyDescent="0.25">
      <c r="A6" t="s">
        <v>4</v>
      </c>
    </row>
    <row r="7" spans="1:4" x14ac:dyDescent="0.25">
      <c r="A7" t="s">
        <v>5</v>
      </c>
    </row>
    <row r="8" spans="1:4" x14ac:dyDescent="0.25">
      <c r="A8" t="s">
        <v>6</v>
      </c>
    </row>
    <row r="10" spans="1:4" x14ac:dyDescent="0.25">
      <c r="A10" s="3" t="s">
        <v>7</v>
      </c>
      <c r="B10" s="4" t="s">
        <v>8</v>
      </c>
      <c r="C10" s="4" t="s">
        <v>9</v>
      </c>
      <c r="D10" s="4" t="s">
        <v>10</v>
      </c>
    </row>
    <row r="11" spans="1:4" x14ac:dyDescent="0.25">
      <c r="A11" s="5">
        <v>1</v>
      </c>
      <c r="B11" s="16"/>
      <c r="C11" s="16"/>
      <c r="D11" s="6"/>
    </row>
    <row r="12" spans="1:4" x14ac:dyDescent="0.25">
      <c r="A12" s="5">
        <v>2</v>
      </c>
      <c r="B12" s="16"/>
      <c r="C12" s="16"/>
      <c r="D12" s="6"/>
    </row>
    <row r="13" spans="1:4" x14ac:dyDescent="0.25">
      <c r="A13" s="5">
        <v>3</v>
      </c>
      <c r="B13" s="16"/>
      <c r="C13" s="16"/>
      <c r="D13" s="6"/>
    </row>
    <row r="14" spans="1:4" x14ac:dyDescent="0.25">
      <c r="A14" s="5">
        <v>4</v>
      </c>
      <c r="B14" s="16"/>
      <c r="C14" s="16"/>
      <c r="D14" s="6"/>
    </row>
    <row r="15" spans="1:4" x14ac:dyDescent="0.25">
      <c r="A15" s="5">
        <v>5</v>
      </c>
      <c r="B15" s="16"/>
      <c r="C15" s="16"/>
      <c r="D15" s="6"/>
    </row>
    <row r="16" spans="1:4" x14ac:dyDescent="0.25">
      <c r="A16" s="5">
        <v>6</v>
      </c>
      <c r="B16" s="16"/>
      <c r="C16" s="16"/>
      <c r="D16" s="6"/>
    </row>
    <row r="17" spans="1:4" x14ac:dyDescent="0.25">
      <c r="A17" s="5">
        <v>7</v>
      </c>
      <c r="B17" s="16"/>
      <c r="C17" s="16"/>
      <c r="D17" s="6"/>
    </row>
    <row r="18" spans="1:4" x14ac:dyDescent="0.25">
      <c r="A18" s="5">
        <v>8</v>
      </c>
      <c r="B18" s="16"/>
      <c r="C18" s="16"/>
      <c r="D18" s="6"/>
    </row>
    <row r="19" spans="1:4" x14ac:dyDescent="0.25">
      <c r="A19" s="5">
        <v>9</v>
      </c>
      <c r="B19" s="16"/>
      <c r="C19" s="16"/>
      <c r="D19" s="6"/>
    </row>
    <row r="20" spans="1:4" x14ac:dyDescent="0.25">
      <c r="A20" s="5">
        <v>10</v>
      </c>
      <c r="B20" s="16"/>
      <c r="C20" s="16"/>
      <c r="D20" s="6"/>
    </row>
    <row r="21" spans="1:4" x14ac:dyDescent="0.25">
      <c r="A21" s="5">
        <v>11</v>
      </c>
      <c r="B21" s="16"/>
      <c r="C21" s="16"/>
      <c r="D21" s="6"/>
    </row>
    <row r="22" spans="1:4" x14ac:dyDescent="0.25">
      <c r="A22" s="5">
        <v>12</v>
      </c>
      <c r="B22" s="16"/>
      <c r="C22" s="16"/>
      <c r="D22" s="6"/>
    </row>
    <row r="23" spans="1:4" x14ac:dyDescent="0.25">
      <c r="A23" s="5">
        <v>13</v>
      </c>
      <c r="B23" s="16"/>
      <c r="C23" s="16"/>
      <c r="D23" s="6"/>
    </row>
    <row r="24" spans="1:4" x14ac:dyDescent="0.25">
      <c r="A24" s="5">
        <v>14</v>
      </c>
      <c r="B24" s="16"/>
      <c r="C24" s="16"/>
      <c r="D24" s="6"/>
    </row>
    <row r="25" spans="1:4" x14ac:dyDescent="0.25">
      <c r="A25" s="5">
        <v>15</v>
      </c>
      <c r="B25" s="16"/>
      <c r="C25" s="16"/>
      <c r="D25" s="6"/>
    </row>
    <row r="26" spans="1:4" x14ac:dyDescent="0.25">
      <c r="A26" s="5">
        <v>16</v>
      </c>
      <c r="B26" s="16"/>
      <c r="C26" s="16"/>
      <c r="D26" s="6"/>
    </row>
    <row r="27" spans="1:4" x14ac:dyDescent="0.25">
      <c r="A27" s="5">
        <v>17</v>
      </c>
      <c r="B27" s="16"/>
      <c r="C27" s="16"/>
      <c r="D27" s="6"/>
    </row>
    <row r="28" spans="1:4" x14ac:dyDescent="0.25">
      <c r="A28" s="5">
        <v>18</v>
      </c>
      <c r="B28" s="16"/>
      <c r="C28" s="16"/>
      <c r="D28" s="6"/>
    </row>
    <row r="29" spans="1:4" x14ac:dyDescent="0.25">
      <c r="A29" s="5">
        <v>19</v>
      </c>
      <c r="B29" s="16"/>
      <c r="C29" s="16"/>
      <c r="D29" s="6"/>
    </row>
    <row r="30" spans="1:4" x14ac:dyDescent="0.25">
      <c r="A30" s="5">
        <v>20</v>
      </c>
      <c r="B30" s="16"/>
      <c r="C30" s="16"/>
      <c r="D30" s="6"/>
    </row>
    <row r="31" spans="1:4" x14ac:dyDescent="0.25">
      <c r="B31" s="16"/>
      <c r="C31" s="16"/>
      <c r="D31" s="6"/>
    </row>
  </sheetData>
  <sortState ref="B11:D30">
    <sortCondition ref="C11:C30"/>
    <sortCondition ref="B11:B30"/>
  </sortState>
  <mergeCells count="1">
    <mergeCell ref="A1:B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W39"/>
  <sheetViews>
    <sheetView workbookViewId="0">
      <pane xSplit="2" ySplit="5" topLeftCell="C24" activePane="bottomRight" state="frozen"/>
      <selection pane="topRight" activeCell="C1" sqref="C1"/>
      <selection pane="bottomLeft" activeCell="A6" sqref="A6"/>
      <selection pane="bottomRight" activeCell="E27" sqref="E27"/>
    </sheetView>
  </sheetViews>
  <sheetFormatPr defaultRowHeight="15" x14ac:dyDescent="0.25"/>
  <cols>
    <col min="1" max="1" width="6.140625" customWidth="1"/>
    <col min="2" max="2" width="54.85546875" customWidth="1"/>
    <col min="4" max="23" width="6" customWidth="1"/>
  </cols>
  <sheetData>
    <row r="1" spans="1:23" ht="18.75" customHeight="1" x14ac:dyDescent="0.3">
      <c r="A1" s="46" t="s">
        <v>28</v>
      </c>
      <c r="B1" s="46"/>
    </row>
    <row r="2" spans="1:23" x14ac:dyDescent="0.25">
      <c r="D2" s="43" t="str">
        <f>Learners!$C11&amp;", "&amp;Learners!$B11</f>
        <v xml:space="preserve">, </v>
      </c>
      <c r="E2" s="43" t="str">
        <f>Learners!$C12&amp;", "&amp;Learners!$B12</f>
        <v xml:space="preserve">, </v>
      </c>
      <c r="F2" s="43" t="str">
        <f>Learners!$C13&amp;", "&amp;Learners!$B13</f>
        <v xml:space="preserve">, </v>
      </c>
      <c r="G2" s="43" t="str">
        <f>Learners!$C14&amp;", "&amp;Learners!$B14</f>
        <v xml:space="preserve">, </v>
      </c>
      <c r="H2" s="43" t="str">
        <f>Learners!$C15&amp;", "&amp;Learners!$B15</f>
        <v xml:space="preserve">, </v>
      </c>
      <c r="I2" s="43" t="str">
        <f>Learners!$C16&amp;", "&amp;Learners!$B16</f>
        <v xml:space="preserve">, </v>
      </c>
      <c r="J2" s="43" t="str">
        <f>Learners!$C17&amp;", "&amp;Learners!$B17</f>
        <v xml:space="preserve">, </v>
      </c>
      <c r="K2" s="43" t="str">
        <f>Learners!$C18&amp;", "&amp;Learners!$B18</f>
        <v xml:space="preserve">, </v>
      </c>
      <c r="L2" s="43" t="str">
        <f>Learners!$C19&amp;", "&amp;Learners!$B19</f>
        <v xml:space="preserve">, </v>
      </c>
      <c r="M2" s="43" t="str">
        <f>Learners!$C20&amp;", "&amp;Learners!$B20</f>
        <v xml:space="preserve">, </v>
      </c>
      <c r="N2" s="43" t="str">
        <f>Learners!$C21&amp;", "&amp;Learners!$B21</f>
        <v xml:space="preserve">, </v>
      </c>
      <c r="O2" s="43" t="str">
        <f>Learners!$C22&amp;", "&amp;Learners!$B22</f>
        <v xml:space="preserve">, </v>
      </c>
      <c r="P2" s="43" t="str">
        <f>Learners!$C23&amp;", "&amp;Learners!$B23</f>
        <v xml:space="preserve">, </v>
      </c>
      <c r="Q2" s="43" t="str">
        <f>Learners!$C24&amp;", "&amp;Learners!$B24</f>
        <v xml:space="preserve">, </v>
      </c>
      <c r="R2" s="43" t="str">
        <f>Learners!$C25&amp;", "&amp;Learners!$B25</f>
        <v xml:space="preserve">, </v>
      </c>
      <c r="S2" s="43" t="str">
        <f>Learners!$C26&amp;", "&amp;Learners!$B26</f>
        <v xml:space="preserve">, </v>
      </c>
      <c r="T2" s="43" t="str">
        <f>Learners!$C27&amp;", "&amp;Learners!$B27</f>
        <v xml:space="preserve">, </v>
      </c>
      <c r="U2" s="43" t="str">
        <f>Learners!$C28&amp;", "&amp;Learners!$B28</f>
        <v xml:space="preserve">, </v>
      </c>
      <c r="V2" s="43" t="str">
        <f>Learners!$C29&amp;", "&amp;Learners!$B29</f>
        <v xml:space="preserve">, </v>
      </c>
      <c r="W2" s="43" t="str">
        <f>Learners!$C30&amp;", "&amp;Learners!$B30</f>
        <v xml:space="preserve">, </v>
      </c>
    </row>
    <row r="3" spans="1:23" ht="18.75" x14ac:dyDescent="0.3">
      <c r="A3" s="2" t="s">
        <v>11</v>
      </c>
      <c r="D3" s="44"/>
      <c r="E3" s="44"/>
      <c r="F3" s="44"/>
      <c r="G3" s="44"/>
      <c r="H3" s="44"/>
      <c r="I3" s="44"/>
      <c r="J3" s="44"/>
      <c r="K3" s="44"/>
      <c r="L3" s="44"/>
      <c r="M3" s="44"/>
      <c r="N3" s="44"/>
      <c r="O3" s="44"/>
      <c r="P3" s="44"/>
      <c r="Q3" s="44"/>
      <c r="R3" s="44"/>
      <c r="S3" s="44"/>
      <c r="T3" s="44"/>
      <c r="U3" s="44"/>
      <c r="V3" s="44"/>
      <c r="W3" s="44"/>
    </row>
    <row r="4" spans="1:23" x14ac:dyDescent="0.25">
      <c r="D4" s="44"/>
      <c r="E4" s="44"/>
      <c r="F4" s="44"/>
      <c r="G4" s="44"/>
      <c r="H4" s="44"/>
      <c r="I4" s="44"/>
      <c r="J4" s="44"/>
      <c r="K4" s="44"/>
      <c r="L4" s="44"/>
      <c r="M4" s="44"/>
      <c r="N4" s="44"/>
      <c r="O4" s="44"/>
      <c r="P4" s="44"/>
      <c r="Q4" s="44"/>
      <c r="R4" s="44"/>
      <c r="S4" s="44"/>
      <c r="T4" s="44"/>
      <c r="U4" s="44"/>
      <c r="V4" s="44"/>
      <c r="W4" s="44"/>
    </row>
    <row r="5" spans="1:23" ht="30" x14ac:dyDescent="0.25">
      <c r="A5" s="11" t="s">
        <v>12</v>
      </c>
      <c r="B5" s="12"/>
      <c r="C5" s="13" t="s">
        <v>13</v>
      </c>
      <c r="D5" s="45"/>
      <c r="E5" s="45"/>
      <c r="F5" s="45"/>
      <c r="G5" s="45"/>
      <c r="H5" s="45"/>
      <c r="I5" s="45"/>
      <c r="J5" s="45"/>
      <c r="K5" s="45"/>
      <c r="L5" s="45"/>
      <c r="M5" s="45"/>
      <c r="N5" s="45"/>
      <c r="O5" s="45"/>
      <c r="P5" s="45"/>
      <c r="Q5" s="45"/>
      <c r="R5" s="45"/>
      <c r="S5" s="45"/>
      <c r="T5" s="45"/>
      <c r="U5" s="45"/>
      <c r="V5" s="45"/>
      <c r="W5" s="45"/>
    </row>
    <row r="6" spans="1:23" x14ac:dyDescent="0.25">
      <c r="A6" s="22"/>
      <c r="B6" s="33" t="s">
        <v>29</v>
      </c>
      <c r="C6" s="24"/>
      <c r="D6" s="25"/>
      <c r="E6" s="25"/>
      <c r="F6" s="25"/>
      <c r="G6" s="25"/>
      <c r="H6" s="25"/>
      <c r="I6" s="25"/>
      <c r="J6" s="25"/>
      <c r="K6" s="25"/>
      <c r="L6" s="25"/>
      <c r="M6" s="25"/>
      <c r="N6" s="25"/>
      <c r="O6" s="25"/>
      <c r="P6" s="25"/>
      <c r="Q6" s="25"/>
      <c r="R6" s="25"/>
      <c r="S6" s="25"/>
      <c r="T6" s="25"/>
      <c r="U6" s="25"/>
      <c r="V6" s="25"/>
      <c r="W6" s="25"/>
    </row>
    <row r="7" spans="1:23" x14ac:dyDescent="0.25">
      <c r="A7" s="26" t="s">
        <v>14</v>
      </c>
      <c r="B7" s="8" t="s">
        <v>30</v>
      </c>
      <c r="C7" s="34">
        <v>5</v>
      </c>
      <c r="D7" s="31"/>
      <c r="E7" s="31"/>
      <c r="F7" s="31"/>
      <c r="G7" s="31"/>
      <c r="H7" s="31"/>
      <c r="I7" s="31"/>
      <c r="J7" s="31"/>
      <c r="K7" s="31"/>
      <c r="L7" s="31"/>
      <c r="M7" s="31"/>
      <c r="N7" s="31"/>
      <c r="O7" s="31"/>
      <c r="P7" s="31"/>
      <c r="Q7" s="31"/>
      <c r="R7" s="31"/>
      <c r="S7" s="31"/>
      <c r="T7" s="31"/>
      <c r="U7" s="31"/>
      <c r="V7" s="31"/>
      <c r="W7" s="31"/>
    </row>
    <row r="8" spans="1:23" x14ac:dyDescent="0.25">
      <c r="A8" s="22"/>
      <c r="B8" s="23"/>
      <c r="C8" s="24"/>
      <c r="D8" s="25"/>
      <c r="E8" s="25"/>
      <c r="F8" s="25"/>
      <c r="G8" s="25"/>
      <c r="H8" s="25"/>
      <c r="I8" s="25"/>
      <c r="J8" s="25"/>
      <c r="K8" s="25"/>
      <c r="L8" s="25"/>
      <c r="M8" s="25"/>
      <c r="N8" s="25"/>
      <c r="O8" s="25"/>
      <c r="P8" s="25"/>
      <c r="Q8" s="25"/>
      <c r="R8" s="25"/>
      <c r="S8" s="25"/>
      <c r="T8" s="25"/>
      <c r="U8" s="25"/>
      <c r="V8" s="25"/>
      <c r="W8" s="25"/>
    </row>
    <row r="9" spans="1:23" ht="30" x14ac:dyDescent="0.25">
      <c r="A9" s="26" t="s">
        <v>14</v>
      </c>
      <c r="B9" s="8" t="s">
        <v>31</v>
      </c>
      <c r="C9" s="34">
        <v>5</v>
      </c>
      <c r="D9" s="31"/>
      <c r="E9" s="31"/>
      <c r="F9" s="31"/>
      <c r="G9" s="31"/>
      <c r="H9" s="31"/>
      <c r="I9" s="31"/>
      <c r="J9" s="31"/>
      <c r="K9" s="31"/>
      <c r="L9" s="31"/>
      <c r="M9" s="31"/>
      <c r="N9" s="31"/>
      <c r="O9" s="31"/>
      <c r="P9" s="31"/>
      <c r="Q9" s="31"/>
      <c r="R9" s="31"/>
      <c r="S9" s="31"/>
      <c r="T9" s="31"/>
      <c r="U9" s="31"/>
      <c r="V9" s="31"/>
      <c r="W9" s="31"/>
    </row>
    <row r="10" spans="1:23" x14ac:dyDescent="0.25">
      <c r="A10" s="22"/>
      <c r="B10" s="23"/>
      <c r="C10" s="24"/>
      <c r="D10" s="25"/>
      <c r="E10" s="25"/>
      <c r="F10" s="25"/>
      <c r="G10" s="25"/>
      <c r="H10" s="25"/>
      <c r="I10" s="25"/>
      <c r="J10" s="25"/>
      <c r="K10" s="25"/>
      <c r="L10" s="25"/>
      <c r="M10" s="25"/>
      <c r="N10" s="25"/>
      <c r="O10" s="25"/>
      <c r="P10" s="25"/>
      <c r="Q10" s="25"/>
      <c r="R10" s="25"/>
      <c r="S10" s="25"/>
      <c r="T10" s="25"/>
      <c r="U10" s="25"/>
      <c r="V10" s="25"/>
      <c r="W10" s="25"/>
    </row>
    <row r="11" spans="1:23" ht="45" x14ac:dyDescent="0.25">
      <c r="A11" s="26" t="s">
        <v>14</v>
      </c>
      <c r="B11" s="8" t="s">
        <v>32</v>
      </c>
      <c r="C11" s="34">
        <v>5</v>
      </c>
      <c r="D11" s="31"/>
      <c r="E11" s="31"/>
      <c r="F11" s="31"/>
      <c r="G11" s="31"/>
      <c r="H11" s="31"/>
      <c r="I11" s="31"/>
      <c r="J11" s="31"/>
      <c r="K11" s="31"/>
      <c r="L11" s="31"/>
      <c r="M11" s="31"/>
      <c r="N11" s="31"/>
      <c r="O11" s="31"/>
      <c r="P11" s="31"/>
      <c r="Q11" s="31"/>
      <c r="R11" s="31"/>
      <c r="S11" s="31"/>
      <c r="T11" s="31"/>
      <c r="U11" s="31"/>
      <c r="V11" s="31"/>
      <c r="W11" s="31"/>
    </row>
    <row r="12" spans="1:23" x14ac:dyDescent="0.25">
      <c r="A12" s="22"/>
      <c r="B12" s="23"/>
      <c r="C12" s="24"/>
      <c r="D12" s="25"/>
      <c r="E12" s="25"/>
      <c r="F12" s="25"/>
      <c r="G12" s="25"/>
      <c r="H12" s="25"/>
      <c r="I12" s="25"/>
      <c r="J12" s="25"/>
      <c r="K12" s="25"/>
      <c r="L12" s="25"/>
      <c r="M12" s="25"/>
      <c r="N12" s="25"/>
      <c r="O12" s="25"/>
      <c r="P12" s="25"/>
      <c r="Q12" s="25"/>
      <c r="R12" s="25"/>
      <c r="S12" s="25"/>
      <c r="T12" s="25"/>
      <c r="U12" s="25"/>
      <c r="V12" s="25"/>
      <c r="W12" s="25"/>
    </row>
    <row r="13" spans="1:23" ht="30" x14ac:dyDescent="0.25">
      <c r="A13" s="26" t="s">
        <v>14</v>
      </c>
      <c r="B13" s="8" t="s">
        <v>33</v>
      </c>
      <c r="C13" s="34">
        <v>5</v>
      </c>
      <c r="D13" s="31"/>
      <c r="E13" s="31"/>
      <c r="F13" s="31"/>
      <c r="G13" s="31"/>
      <c r="H13" s="31"/>
      <c r="I13" s="31"/>
      <c r="J13" s="31"/>
      <c r="K13" s="31"/>
      <c r="L13" s="31"/>
      <c r="M13" s="31"/>
      <c r="N13" s="31"/>
      <c r="O13" s="31"/>
      <c r="P13" s="31"/>
      <c r="Q13" s="31"/>
      <c r="R13" s="31"/>
      <c r="S13" s="31"/>
      <c r="T13" s="31"/>
      <c r="U13" s="31"/>
      <c r="V13" s="31"/>
      <c r="W13" s="31"/>
    </row>
    <row r="14" spans="1:23" x14ac:dyDescent="0.25">
      <c r="A14" s="22"/>
      <c r="B14" s="33" t="s">
        <v>34</v>
      </c>
      <c r="C14" s="24"/>
      <c r="D14" s="25"/>
      <c r="E14" s="25"/>
      <c r="F14" s="25"/>
      <c r="G14" s="25"/>
      <c r="H14" s="25"/>
      <c r="I14" s="25"/>
      <c r="J14" s="25"/>
      <c r="K14" s="25"/>
      <c r="L14" s="25"/>
      <c r="M14" s="25"/>
      <c r="N14" s="25"/>
      <c r="O14" s="25"/>
      <c r="P14" s="25"/>
      <c r="Q14" s="25"/>
      <c r="R14" s="25"/>
      <c r="S14" s="25"/>
      <c r="T14" s="25"/>
      <c r="U14" s="25"/>
      <c r="V14" s="25"/>
      <c r="W14" s="25"/>
    </row>
    <row r="15" spans="1:23" ht="30" x14ac:dyDescent="0.25">
      <c r="A15" s="26" t="s">
        <v>14</v>
      </c>
      <c r="B15" s="8" t="s">
        <v>35</v>
      </c>
      <c r="C15" s="32">
        <v>5</v>
      </c>
      <c r="D15" s="31"/>
      <c r="E15" s="31"/>
      <c r="F15" s="31"/>
      <c r="G15" s="31"/>
      <c r="H15" s="31"/>
      <c r="I15" s="31"/>
      <c r="J15" s="31"/>
      <c r="K15" s="31"/>
      <c r="L15" s="31"/>
      <c r="M15" s="31"/>
      <c r="N15" s="31"/>
      <c r="O15" s="31"/>
      <c r="P15" s="31"/>
      <c r="Q15" s="31"/>
      <c r="R15" s="31"/>
      <c r="S15" s="31"/>
      <c r="T15" s="31"/>
      <c r="U15" s="31"/>
      <c r="V15" s="31"/>
      <c r="W15" s="31"/>
    </row>
    <row r="16" spans="1:23" x14ac:dyDescent="0.25">
      <c r="A16" s="22"/>
      <c r="B16" s="23"/>
      <c r="C16" s="24"/>
      <c r="D16" s="25"/>
      <c r="E16" s="25"/>
      <c r="F16" s="25"/>
      <c r="G16" s="25"/>
      <c r="H16" s="25"/>
      <c r="I16" s="25"/>
      <c r="J16" s="25"/>
      <c r="K16" s="25"/>
      <c r="L16" s="25"/>
      <c r="M16" s="25"/>
      <c r="N16" s="25"/>
      <c r="O16" s="25"/>
      <c r="P16" s="25"/>
      <c r="Q16" s="25"/>
      <c r="R16" s="25"/>
      <c r="S16" s="25"/>
      <c r="T16" s="25"/>
      <c r="U16" s="25"/>
      <c r="V16" s="25"/>
      <c r="W16" s="25"/>
    </row>
    <row r="17" spans="1:23" ht="90" x14ac:dyDescent="0.25">
      <c r="A17" s="26" t="s">
        <v>14</v>
      </c>
      <c r="B17" s="8" t="s">
        <v>38</v>
      </c>
      <c r="C17" s="34">
        <v>10</v>
      </c>
      <c r="D17" s="31"/>
      <c r="E17" s="31"/>
      <c r="F17" s="31"/>
      <c r="G17" s="31"/>
      <c r="H17" s="31"/>
      <c r="I17" s="31"/>
      <c r="J17" s="31"/>
      <c r="K17" s="31"/>
      <c r="L17" s="31"/>
      <c r="M17" s="31"/>
      <c r="N17" s="31"/>
      <c r="O17" s="31"/>
      <c r="P17" s="31"/>
      <c r="Q17" s="31"/>
      <c r="R17" s="31"/>
      <c r="S17" s="31"/>
      <c r="T17" s="31"/>
      <c r="U17" s="31"/>
      <c r="V17" s="31"/>
      <c r="W17" s="31"/>
    </row>
    <row r="18" spans="1:23" x14ac:dyDescent="0.25">
      <c r="A18" s="22"/>
      <c r="B18" s="23"/>
      <c r="C18" s="24"/>
      <c r="D18" s="25"/>
      <c r="E18" s="25"/>
      <c r="F18" s="25"/>
      <c r="G18" s="25"/>
      <c r="H18" s="25"/>
      <c r="I18" s="25"/>
      <c r="J18" s="25"/>
      <c r="K18" s="25"/>
      <c r="L18" s="25"/>
      <c r="M18" s="25"/>
      <c r="N18" s="25"/>
      <c r="O18" s="25"/>
      <c r="P18" s="25"/>
      <c r="Q18" s="25"/>
      <c r="R18" s="25"/>
      <c r="S18" s="25"/>
      <c r="T18" s="25"/>
      <c r="U18" s="25"/>
      <c r="V18" s="25"/>
      <c r="W18" s="25"/>
    </row>
    <row r="19" spans="1:23" ht="135" x14ac:dyDescent="0.25">
      <c r="A19" s="26" t="s">
        <v>14</v>
      </c>
      <c r="B19" s="8" t="s">
        <v>46</v>
      </c>
      <c r="C19" s="34">
        <v>10</v>
      </c>
      <c r="D19" s="31"/>
      <c r="E19" s="31"/>
      <c r="F19" s="31"/>
      <c r="G19" s="31"/>
      <c r="H19" s="31"/>
      <c r="I19" s="31"/>
      <c r="J19" s="31"/>
      <c r="K19" s="31"/>
      <c r="L19" s="31"/>
      <c r="M19" s="31"/>
      <c r="N19" s="31"/>
      <c r="O19" s="31"/>
      <c r="P19" s="31"/>
      <c r="Q19" s="31"/>
      <c r="R19" s="31"/>
      <c r="S19" s="31"/>
      <c r="T19" s="31"/>
      <c r="U19" s="31"/>
      <c r="V19" s="31"/>
      <c r="W19" s="31"/>
    </row>
    <row r="20" spans="1:23" x14ac:dyDescent="0.25">
      <c r="A20" s="22"/>
      <c r="B20" s="23"/>
      <c r="C20" s="24"/>
      <c r="D20" s="25"/>
      <c r="E20" s="25"/>
      <c r="F20" s="25"/>
      <c r="G20" s="25"/>
      <c r="H20" s="25"/>
      <c r="I20" s="25"/>
      <c r="J20" s="25"/>
      <c r="K20" s="25"/>
      <c r="L20" s="25"/>
      <c r="M20" s="25"/>
      <c r="N20" s="25"/>
      <c r="O20" s="25"/>
      <c r="P20" s="25"/>
      <c r="Q20" s="25"/>
      <c r="R20" s="25"/>
      <c r="S20" s="25"/>
      <c r="T20" s="25"/>
      <c r="U20" s="25"/>
      <c r="V20" s="25"/>
      <c r="W20" s="25"/>
    </row>
    <row r="21" spans="1:23" ht="90" x14ac:dyDescent="0.25">
      <c r="A21" s="26" t="s">
        <v>14</v>
      </c>
      <c r="B21" s="8" t="s">
        <v>39</v>
      </c>
      <c r="C21" s="34">
        <v>5</v>
      </c>
      <c r="D21" s="31"/>
      <c r="E21" s="31"/>
      <c r="F21" s="31"/>
      <c r="G21" s="31"/>
      <c r="H21" s="31"/>
      <c r="I21" s="31"/>
      <c r="J21" s="31"/>
      <c r="K21" s="31"/>
      <c r="L21" s="31"/>
      <c r="M21" s="31"/>
      <c r="N21" s="31"/>
      <c r="O21" s="31"/>
      <c r="P21" s="31"/>
      <c r="Q21" s="31"/>
      <c r="R21" s="31"/>
      <c r="S21" s="31"/>
      <c r="T21" s="31"/>
      <c r="U21" s="31"/>
      <c r="V21" s="31"/>
      <c r="W21" s="31"/>
    </row>
    <row r="22" spans="1:23" ht="30" x14ac:dyDescent="0.25">
      <c r="A22" s="22"/>
      <c r="B22" s="35" t="s">
        <v>36</v>
      </c>
      <c r="C22" s="24"/>
      <c r="D22" s="25"/>
      <c r="E22" s="25"/>
      <c r="F22" s="25"/>
      <c r="G22" s="25"/>
      <c r="H22" s="25"/>
      <c r="I22" s="25"/>
      <c r="J22" s="25"/>
      <c r="K22" s="25"/>
      <c r="L22" s="25"/>
      <c r="M22" s="25"/>
      <c r="N22" s="25"/>
      <c r="O22" s="25"/>
      <c r="P22" s="25"/>
      <c r="Q22" s="25"/>
      <c r="R22" s="25"/>
      <c r="S22" s="25"/>
      <c r="T22" s="25"/>
      <c r="U22" s="25"/>
      <c r="V22" s="25"/>
      <c r="W22" s="25"/>
    </row>
    <row r="23" spans="1:23" ht="105" x14ac:dyDescent="0.25">
      <c r="A23" s="26" t="s">
        <v>14</v>
      </c>
      <c r="B23" s="8" t="s">
        <v>37</v>
      </c>
      <c r="C23" s="34">
        <v>10</v>
      </c>
      <c r="D23" s="31"/>
      <c r="E23" s="31"/>
      <c r="F23" s="31"/>
      <c r="G23" s="31"/>
      <c r="H23" s="31"/>
      <c r="I23" s="31"/>
      <c r="J23" s="31"/>
      <c r="K23" s="31"/>
      <c r="L23" s="31"/>
      <c r="M23" s="31"/>
      <c r="N23" s="31"/>
      <c r="O23" s="31"/>
      <c r="P23" s="31"/>
      <c r="Q23" s="31"/>
      <c r="R23" s="31"/>
      <c r="S23" s="31"/>
      <c r="T23" s="31"/>
      <c r="U23" s="31"/>
      <c r="V23" s="31"/>
      <c r="W23" s="31"/>
    </row>
    <row r="24" spans="1:23" x14ac:dyDescent="0.25">
      <c r="A24" s="22"/>
      <c r="B24" s="23"/>
      <c r="C24" s="24"/>
      <c r="D24" s="41"/>
      <c r="E24" s="41"/>
      <c r="F24" s="41"/>
      <c r="G24" s="41"/>
      <c r="H24" s="41"/>
      <c r="I24" s="41"/>
      <c r="J24" s="41"/>
      <c r="K24" s="41"/>
      <c r="L24" s="41"/>
      <c r="M24" s="41"/>
      <c r="N24" s="41"/>
      <c r="O24" s="41"/>
      <c r="P24" s="41"/>
      <c r="Q24" s="41"/>
      <c r="R24" s="41"/>
      <c r="S24" s="41"/>
      <c r="T24" s="41"/>
      <c r="U24" s="41"/>
      <c r="V24" s="41"/>
      <c r="W24" s="41"/>
    </row>
    <row r="25" spans="1:23" ht="60" x14ac:dyDescent="0.25">
      <c r="A25" s="26" t="s">
        <v>14</v>
      </c>
      <c r="B25" s="8" t="s">
        <v>40</v>
      </c>
      <c r="C25" s="36">
        <v>5</v>
      </c>
      <c r="D25" s="39"/>
      <c r="E25" s="39"/>
      <c r="F25" s="39"/>
      <c r="G25" s="39"/>
      <c r="H25" s="39"/>
      <c r="I25" s="39"/>
      <c r="J25" s="39"/>
      <c r="K25" s="39"/>
      <c r="L25" s="39"/>
      <c r="M25" s="39"/>
      <c r="N25" s="39"/>
      <c r="O25" s="39"/>
      <c r="P25" s="39"/>
      <c r="Q25" s="39"/>
      <c r="R25" s="39"/>
      <c r="S25" s="39"/>
      <c r="T25" s="39"/>
      <c r="U25" s="39"/>
      <c r="V25" s="39"/>
      <c r="W25" s="39"/>
    </row>
    <row r="26" spans="1:23" x14ac:dyDescent="0.25">
      <c r="A26" s="22"/>
      <c r="B26" s="23"/>
      <c r="C26" s="24"/>
      <c r="D26" s="41"/>
      <c r="E26" s="41"/>
      <c r="F26" s="41"/>
      <c r="G26" s="41"/>
      <c r="H26" s="41"/>
      <c r="I26" s="41"/>
      <c r="J26" s="41"/>
      <c r="K26" s="41"/>
      <c r="L26" s="41"/>
      <c r="M26" s="41"/>
      <c r="N26" s="41"/>
      <c r="O26" s="41"/>
      <c r="P26" s="41"/>
      <c r="Q26" s="41"/>
      <c r="R26" s="41"/>
      <c r="S26" s="41"/>
      <c r="T26" s="41"/>
      <c r="U26" s="41"/>
      <c r="V26" s="41"/>
      <c r="W26" s="41"/>
    </row>
    <row r="27" spans="1:23" ht="60" x14ac:dyDescent="0.25">
      <c r="A27" s="26" t="s">
        <v>14</v>
      </c>
      <c r="B27" s="8" t="s">
        <v>41</v>
      </c>
      <c r="C27" s="34">
        <v>10</v>
      </c>
      <c r="D27" s="40"/>
      <c r="E27" s="40"/>
      <c r="F27" s="40"/>
      <c r="G27" s="40"/>
      <c r="H27" s="40"/>
      <c r="I27" s="40"/>
      <c r="J27" s="40"/>
      <c r="K27" s="40"/>
      <c r="L27" s="40"/>
      <c r="M27" s="40"/>
      <c r="N27" s="40"/>
      <c r="O27" s="40"/>
      <c r="P27" s="40"/>
      <c r="Q27" s="40"/>
      <c r="R27" s="40"/>
      <c r="S27" s="40"/>
      <c r="T27" s="40"/>
      <c r="U27" s="40"/>
      <c r="V27" s="40"/>
      <c r="W27" s="40"/>
    </row>
    <row r="28" spans="1:23" x14ac:dyDescent="0.25">
      <c r="A28" s="22"/>
      <c r="B28" s="23"/>
      <c r="C28" s="24"/>
      <c r="D28" s="41"/>
      <c r="E28" s="41"/>
      <c r="F28" s="41"/>
      <c r="G28" s="41"/>
      <c r="H28" s="41"/>
      <c r="I28" s="41"/>
      <c r="J28" s="41"/>
      <c r="K28" s="41"/>
      <c r="L28" s="41"/>
      <c r="M28" s="41"/>
      <c r="N28" s="41"/>
      <c r="O28" s="41"/>
      <c r="P28" s="41"/>
      <c r="Q28" s="41"/>
      <c r="R28" s="41"/>
      <c r="S28" s="41"/>
      <c r="T28" s="41"/>
      <c r="U28" s="41"/>
      <c r="V28" s="41"/>
      <c r="W28" s="41"/>
    </row>
    <row r="29" spans="1:23" ht="30" x14ac:dyDescent="0.25">
      <c r="A29" s="26" t="s">
        <v>14</v>
      </c>
      <c r="B29" s="8" t="s">
        <v>42</v>
      </c>
      <c r="C29" s="34">
        <v>5</v>
      </c>
      <c r="D29" s="31"/>
      <c r="E29" s="31"/>
      <c r="F29" s="31"/>
      <c r="G29" s="31"/>
      <c r="H29" s="31"/>
      <c r="I29" s="31"/>
      <c r="J29" s="31"/>
      <c r="K29" s="31"/>
      <c r="L29" s="31"/>
      <c r="M29" s="31"/>
      <c r="N29" s="31"/>
      <c r="O29" s="31"/>
      <c r="P29" s="31"/>
      <c r="Q29" s="31"/>
      <c r="R29" s="31"/>
      <c r="S29" s="31"/>
      <c r="T29" s="31"/>
      <c r="U29" s="31"/>
      <c r="V29" s="31"/>
      <c r="W29" s="31"/>
    </row>
    <row r="30" spans="1:23" x14ac:dyDescent="0.25">
      <c r="A30" s="22"/>
      <c r="B30" s="33" t="s">
        <v>43</v>
      </c>
      <c r="C30" s="24"/>
      <c r="D30" s="38"/>
      <c r="E30" s="38"/>
      <c r="F30" s="38"/>
      <c r="G30" s="38"/>
      <c r="H30" s="38"/>
      <c r="I30" s="38"/>
      <c r="J30" s="38"/>
      <c r="K30" s="38"/>
      <c r="L30" s="38"/>
      <c r="M30" s="38"/>
      <c r="N30" s="38"/>
      <c r="O30" s="38"/>
      <c r="P30" s="38"/>
      <c r="Q30" s="38"/>
      <c r="R30" s="38"/>
      <c r="S30" s="38"/>
      <c r="T30" s="38"/>
      <c r="U30" s="38"/>
      <c r="V30" s="38"/>
      <c r="W30" s="38"/>
    </row>
    <row r="31" spans="1:23" ht="45" x14ac:dyDescent="0.25">
      <c r="A31" s="26" t="s">
        <v>14</v>
      </c>
      <c r="B31" s="8" t="s">
        <v>47</v>
      </c>
      <c r="C31" s="34">
        <v>5</v>
      </c>
      <c r="D31" s="37"/>
      <c r="E31" s="37"/>
      <c r="F31" s="37"/>
      <c r="G31" s="37"/>
      <c r="H31" s="37"/>
      <c r="I31" s="37"/>
      <c r="J31" s="37"/>
      <c r="K31" s="37"/>
      <c r="L31" s="37"/>
      <c r="M31" s="37"/>
      <c r="N31" s="37"/>
      <c r="O31" s="37"/>
      <c r="P31" s="37"/>
      <c r="Q31" s="37"/>
      <c r="R31" s="37"/>
      <c r="S31" s="37"/>
      <c r="T31" s="37"/>
      <c r="U31" s="37"/>
      <c r="V31" s="37"/>
      <c r="W31" s="37"/>
    </row>
    <row r="32" spans="1:23" x14ac:dyDescent="0.25">
      <c r="A32" s="22"/>
      <c r="B32" s="23"/>
      <c r="C32" s="24"/>
      <c r="D32" s="38"/>
      <c r="E32" s="38"/>
      <c r="F32" s="38"/>
      <c r="G32" s="38"/>
      <c r="H32" s="38"/>
      <c r="I32" s="38"/>
      <c r="J32" s="38"/>
      <c r="K32" s="38"/>
      <c r="L32" s="38"/>
      <c r="M32" s="38"/>
      <c r="N32" s="38"/>
      <c r="O32" s="38"/>
      <c r="P32" s="38"/>
      <c r="Q32" s="38"/>
      <c r="R32" s="38"/>
      <c r="S32" s="38"/>
      <c r="T32" s="38"/>
      <c r="U32" s="38"/>
      <c r="V32" s="38"/>
      <c r="W32" s="38"/>
    </row>
    <row r="33" spans="1:23" ht="45" x14ac:dyDescent="0.25">
      <c r="A33" s="26" t="s">
        <v>14</v>
      </c>
      <c r="B33" s="8" t="s">
        <v>44</v>
      </c>
      <c r="C33" s="34">
        <v>10</v>
      </c>
      <c r="D33" s="37"/>
      <c r="E33" s="37"/>
      <c r="F33" s="37"/>
      <c r="G33" s="37"/>
      <c r="H33" s="37"/>
      <c r="I33" s="37"/>
      <c r="J33" s="37"/>
      <c r="K33" s="37"/>
      <c r="L33" s="37"/>
      <c r="M33" s="37"/>
      <c r="N33" s="37"/>
      <c r="O33" s="37"/>
      <c r="P33" s="37"/>
      <c r="Q33" s="37"/>
      <c r="R33" s="37"/>
      <c r="S33" s="37"/>
      <c r="T33" s="37"/>
      <c r="U33" s="37"/>
      <c r="V33" s="37"/>
      <c r="W33" s="37"/>
    </row>
    <row r="34" spans="1:23" x14ac:dyDescent="0.25">
      <c r="A34" s="22"/>
      <c r="B34" s="23"/>
      <c r="C34" s="24"/>
      <c r="D34" s="38"/>
      <c r="E34" s="38"/>
      <c r="F34" s="38"/>
      <c r="G34" s="38"/>
      <c r="H34" s="38"/>
      <c r="I34" s="38"/>
      <c r="J34" s="38"/>
      <c r="K34" s="38"/>
      <c r="L34" s="38"/>
      <c r="M34" s="38"/>
      <c r="N34" s="38"/>
      <c r="O34" s="38"/>
      <c r="P34" s="38"/>
      <c r="Q34" s="38"/>
      <c r="R34" s="38"/>
      <c r="S34" s="38"/>
      <c r="T34" s="38"/>
      <c r="U34" s="38"/>
      <c r="V34" s="38"/>
      <c r="W34" s="38"/>
    </row>
    <row r="35" spans="1:23" ht="30" x14ac:dyDescent="0.25">
      <c r="A35" s="26" t="s">
        <v>14</v>
      </c>
      <c r="B35" s="8" t="s">
        <v>45</v>
      </c>
      <c r="C35" s="34">
        <v>5</v>
      </c>
      <c r="D35" s="37"/>
      <c r="E35" s="37"/>
      <c r="F35" s="37"/>
      <c r="G35" s="37"/>
      <c r="H35" s="37"/>
      <c r="I35" s="37"/>
      <c r="J35" s="37"/>
      <c r="K35" s="37"/>
      <c r="L35" s="37"/>
      <c r="M35" s="37"/>
      <c r="N35" s="37"/>
      <c r="O35" s="37"/>
      <c r="P35" s="37"/>
      <c r="Q35" s="37"/>
      <c r="R35" s="37"/>
      <c r="S35" s="37"/>
      <c r="T35" s="37"/>
      <c r="U35" s="37"/>
      <c r="V35" s="37"/>
      <c r="W35" s="37"/>
    </row>
    <row r="36" spans="1:23" x14ac:dyDescent="0.25">
      <c r="A36" s="9" t="s">
        <v>15</v>
      </c>
      <c r="B36" s="9"/>
      <c r="C36" s="10">
        <f>SUM(C6:C35)</f>
        <v>100</v>
      </c>
      <c r="D36" s="10">
        <f t="shared" ref="D36:W36" si="0">SUM(D6:D35)</f>
        <v>0</v>
      </c>
      <c r="E36" s="10">
        <f t="shared" si="0"/>
        <v>0</v>
      </c>
      <c r="F36" s="10">
        <f t="shared" si="0"/>
        <v>0</v>
      </c>
      <c r="G36" s="10">
        <f t="shared" si="0"/>
        <v>0</v>
      </c>
      <c r="H36" s="10">
        <f t="shared" si="0"/>
        <v>0</v>
      </c>
      <c r="I36" s="10">
        <f t="shared" si="0"/>
        <v>0</v>
      </c>
      <c r="J36" s="10">
        <f t="shared" si="0"/>
        <v>0</v>
      </c>
      <c r="K36" s="10">
        <f t="shared" si="0"/>
        <v>0</v>
      </c>
      <c r="L36" s="10">
        <f t="shared" si="0"/>
        <v>0</v>
      </c>
      <c r="M36" s="10">
        <f t="shared" si="0"/>
        <v>0</v>
      </c>
      <c r="N36" s="10">
        <f t="shared" si="0"/>
        <v>0</v>
      </c>
      <c r="O36" s="10">
        <f t="shared" si="0"/>
        <v>0</v>
      </c>
      <c r="P36" s="10">
        <f t="shared" si="0"/>
        <v>0</v>
      </c>
      <c r="Q36" s="10">
        <f t="shared" si="0"/>
        <v>0</v>
      </c>
      <c r="R36" s="10">
        <f t="shared" si="0"/>
        <v>0</v>
      </c>
      <c r="S36" s="10">
        <f t="shared" si="0"/>
        <v>0</v>
      </c>
      <c r="T36" s="10">
        <f t="shared" si="0"/>
        <v>0</v>
      </c>
      <c r="U36" s="10">
        <f t="shared" si="0"/>
        <v>0</v>
      </c>
      <c r="V36" s="10">
        <f t="shared" si="0"/>
        <v>0</v>
      </c>
      <c r="W36" s="10">
        <f t="shared" si="0"/>
        <v>0</v>
      </c>
    </row>
    <row r="38" spans="1:23" x14ac:dyDescent="0.25">
      <c r="A38" t="s">
        <v>16</v>
      </c>
      <c r="B38" t="s">
        <v>17</v>
      </c>
    </row>
    <row r="39" spans="1:23" x14ac:dyDescent="0.25">
      <c r="B39" t="s">
        <v>18</v>
      </c>
    </row>
  </sheetData>
  <sheetProtection algorithmName="SHA-512" hashValue="9FYf3opJF76+gDCzxJqrz3KivM5lEB7QxJJJx9Ozni2TyXjaYAMgzTxDuhWOXSDdOCU3uU0u69u3fcuJS05GCQ==" saltValue="hFQmm9PW0/wCPKwquRy84g==" spinCount="100000" sheet="1" objects="1" scenarios="1" selectLockedCells="1"/>
  <mergeCells count="21">
    <mergeCell ref="A1:B1"/>
    <mergeCell ref="O2:O5"/>
    <mergeCell ref="D2:D5"/>
    <mergeCell ref="E2:E5"/>
    <mergeCell ref="F2:F5"/>
    <mergeCell ref="G2:G5"/>
    <mergeCell ref="H2:H5"/>
    <mergeCell ref="I2:I5"/>
    <mergeCell ref="J2:J5"/>
    <mergeCell ref="K2:K5"/>
    <mergeCell ref="L2:L5"/>
    <mergeCell ref="M2:M5"/>
    <mergeCell ref="N2:N5"/>
    <mergeCell ref="V2:V5"/>
    <mergeCell ref="W2:W5"/>
    <mergeCell ref="P2:P5"/>
    <mergeCell ref="Q2:Q5"/>
    <mergeCell ref="R2:R5"/>
    <mergeCell ref="S2:S5"/>
    <mergeCell ref="T2:T5"/>
    <mergeCell ref="U2:U5"/>
  </mergeCells>
  <conditionalFormatting sqref="D7:W7">
    <cfRule type="expression" dxfId="34" priority="454">
      <formula>D7&gt;$C7</formula>
    </cfRule>
  </conditionalFormatting>
  <conditionalFormatting sqref="D6">
    <cfRule type="expression" dxfId="33" priority="234">
      <formula>D6&gt;$C6</formula>
    </cfRule>
  </conditionalFormatting>
  <conditionalFormatting sqref="E6:W6">
    <cfRule type="expression" dxfId="32" priority="233">
      <formula>E6&gt;$C6</formula>
    </cfRule>
  </conditionalFormatting>
  <conditionalFormatting sqref="D8">
    <cfRule type="expression" dxfId="31" priority="232">
      <formula>D8&gt;$C8</formula>
    </cfRule>
  </conditionalFormatting>
  <conditionalFormatting sqref="E8:W8">
    <cfRule type="expression" dxfId="30" priority="231">
      <formula>E8&gt;$C8</formula>
    </cfRule>
  </conditionalFormatting>
  <conditionalFormatting sqref="D10">
    <cfRule type="expression" dxfId="29" priority="230">
      <formula>D10&gt;$C10</formula>
    </cfRule>
  </conditionalFormatting>
  <conditionalFormatting sqref="E10:W10">
    <cfRule type="expression" dxfId="28" priority="229">
      <formula>E10&gt;$C10</formula>
    </cfRule>
  </conditionalFormatting>
  <conditionalFormatting sqref="D12">
    <cfRule type="expression" dxfId="27" priority="228">
      <formula>D12&gt;$C12</formula>
    </cfRule>
  </conditionalFormatting>
  <conditionalFormatting sqref="E12:W12">
    <cfRule type="expression" dxfId="26" priority="227">
      <formula>E12&gt;$C12</formula>
    </cfRule>
  </conditionalFormatting>
  <conditionalFormatting sqref="D14">
    <cfRule type="expression" dxfId="25" priority="226">
      <formula>D14&gt;$C14</formula>
    </cfRule>
  </conditionalFormatting>
  <conditionalFormatting sqref="E14:W14">
    <cfRule type="expression" dxfId="24" priority="225">
      <formula>E14&gt;$C14</formula>
    </cfRule>
  </conditionalFormatting>
  <conditionalFormatting sqref="D16">
    <cfRule type="expression" dxfId="23" priority="224">
      <formula>D16&gt;$C16</formula>
    </cfRule>
  </conditionalFormatting>
  <conditionalFormatting sqref="E16:W16">
    <cfRule type="expression" dxfId="22" priority="223">
      <formula>E16&gt;$C16</formula>
    </cfRule>
  </conditionalFormatting>
  <conditionalFormatting sqref="D18">
    <cfRule type="expression" dxfId="21" priority="222">
      <formula>D18&gt;$C18</formula>
    </cfRule>
  </conditionalFormatting>
  <conditionalFormatting sqref="E18:W18">
    <cfRule type="expression" dxfId="20" priority="221">
      <formula>E18&gt;$C18</formula>
    </cfRule>
  </conditionalFormatting>
  <conditionalFormatting sqref="D20">
    <cfRule type="expression" dxfId="19" priority="220">
      <formula>D20&gt;$C20</formula>
    </cfRule>
  </conditionalFormatting>
  <conditionalFormatting sqref="E20:W20">
    <cfRule type="expression" dxfId="18" priority="219">
      <formula>E20&gt;$C20</formula>
    </cfRule>
  </conditionalFormatting>
  <conditionalFormatting sqref="D22">
    <cfRule type="expression" dxfId="17" priority="218">
      <formula>D22&gt;$C22</formula>
    </cfRule>
  </conditionalFormatting>
  <conditionalFormatting sqref="E22:W22">
    <cfRule type="expression" dxfId="16" priority="217">
      <formula>E22&gt;$C22</formula>
    </cfRule>
  </conditionalFormatting>
  <conditionalFormatting sqref="D24">
    <cfRule type="expression" dxfId="15" priority="216">
      <formula>D24&gt;$C24</formula>
    </cfRule>
  </conditionalFormatting>
  <conditionalFormatting sqref="E24:W24">
    <cfRule type="expression" dxfId="14" priority="215">
      <formula>E24&gt;$C24</formula>
    </cfRule>
  </conditionalFormatting>
  <conditionalFormatting sqref="D9:W9">
    <cfRule type="expression" dxfId="13" priority="214">
      <formula>D9&gt;$C9</formula>
    </cfRule>
  </conditionalFormatting>
  <conditionalFormatting sqref="D11:W11">
    <cfRule type="expression" dxfId="12" priority="194">
      <formula>D11&gt;$C11</formula>
    </cfRule>
  </conditionalFormatting>
  <conditionalFormatting sqref="D13:W13">
    <cfRule type="expression" dxfId="11" priority="174">
      <formula>D13&gt;$C13</formula>
    </cfRule>
  </conditionalFormatting>
  <conditionalFormatting sqref="D15:W15">
    <cfRule type="expression" dxfId="10" priority="154">
      <formula>D15&gt;$C15</formula>
    </cfRule>
  </conditionalFormatting>
  <conditionalFormatting sqref="D17:W17">
    <cfRule type="expression" dxfId="9" priority="134">
      <formula>D17&gt;$C17</formula>
    </cfRule>
  </conditionalFormatting>
  <conditionalFormatting sqref="D19:W19">
    <cfRule type="expression" dxfId="8" priority="114">
      <formula>D19&gt;$C19</formula>
    </cfRule>
  </conditionalFormatting>
  <conditionalFormatting sqref="D21:W21">
    <cfRule type="expression" dxfId="7" priority="94">
      <formula>D21&gt;$C21</formula>
    </cfRule>
  </conditionalFormatting>
  <conditionalFormatting sqref="D23:W23">
    <cfRule type="expression" dxfId="6" priority="74">
      <formula>D23&gt;$C23</formula>
    </cfRule>
  </conditionalFormatting>
  <conditionalFormatting sqref="D26">
    <cfRule type="expression" dxfId="5" priority="54">
      <formula>D26&gt;$C26</formula>
    </cfRule>
  </conditionalFormatting>
  <conditionalFormatting sqref="E26:W26">
    <cfRule type="expression" dxfId="4" priority="53">
      <formula>E26&gt;$C26</formula>
    </cfRule>
  </conditionalFormatting>
  <conditionalFormatting sqref="E28:W28">
    <cfRule type="expression" dxfId="3" priority="11">
      <formula>E28&gt;$C28</formula>
    </cfRule>
  </conditionalFormatting>
  <conditionalFormatting sqref="D29:W35">
    <cfRule type="expression" dxfId="2" priority="10">
      <formula>D29&gt;$C29</formula>
    </cfRule>
  </conditionalFormatting>
  <conditionalFormatting sqref="D28">
    <cfRule type="expression" dxfId="1" priority="12">
      <formula>D28&gt;$C28</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H29"/>
  <sheetViews>
    <sheetView tabSelected="1" workbookViewId="0">
      <selection activeCell="P9" sqref="P9"/>
    </sheetView>
  </sheetViews>
  <sheetFormatPr defaultRowHeight="15" x14ac:dyDescent="0.25"/>
  <cols>
    <col min="1" max="1" width="4.140625" customWidth="1"/>
    <col min="2" max="2" width="14.7109375" customWidth="1"/>
    <col min="3" max="3" width="13.7109375" customWidth="1"/>
    <col min="4" max="8" width="13.5703125" style="1" customWidth="1"/>
  </cols>
  <sheetData>
    <row r="1" spans="1:8" ht="26.25" x14ac:dyDescent="0.4">
      <c r="A1" s="14" t="s">
        <v>19</v>
      </c>
    </row>
    <row r="2" spans="1:8" ht="21" x14ac:dyDescent="0.35">
      <c r="A2" s="15" t="s">
        <v>20</v>
      </c>
    </row>
    <row r="5" spans="1:8" ht="25.5" x14ac:dyDescent="0.25">
      <c r="A5" s="17" t="s">
        <v>7</v>
      </c>
      <c r="B5" s="17" t="s">
        <v>9</v>
      </c>
      <c r="C5" s="17" t="s">
        <v>8</v>
      </c>
      <c r="D5" s="18" t="s">
        <v>21</v>
      </c>
      <c r="E5" s="18" t="s">
        <v>22</v>
      </c>
      <c r="F5" s="18" t="s">
        <v>23</v>
      </c>
      <c r="G5" s="18" t="s">
        <v>24</v>
      </c>
      <c r="H5" s="18" t="s">
        <v>25</v>
      </c>
    </row>
    <row r="6" spans="1:8" ht="23.25" customHeight="1" x14ac:dyDescent="0.25">
      <c r="A6" s="21">
        <v>1</v>
      </c>
      <c r="B6" s="27" t="str">
        <f>IF(Learners!C11="","",Learners!C11)</f>
        <v/>
      </c>
      <c r="C6" s="27" t="str">
        <f>IF(Learners!B11="","",Learners!B11)</f>
        <v/>
      </c>
      <c r="D6" s="21" t="str">
        <f>IF(Learners!D$11="","",Learners!D$11)</f>
        <v/>
      </c>
      <c r="E6" s="21">
        <f>'Collection of Work'!$D$36</f>
        <v>0</v>
      </c>
      <c r="F6" s="21" t="str">
        <f t="shared" ref="F6:F25" si="0">IF(B6="","",SUM(E6:E6))</f>
        <v/>
      </c>
      <c r="G6" s="21" t="str">
        <f>IF(F6="","",IF(F6&gt;79,"D",IF(F6&gt;64,"M", IF(F6&gt;49,"P",IF(F6&lt;50,"U")))))</f>
        <v/>
      </c>
      <c r="H6" s="28"/>
    </row>
    <row r="7" spans="1:8" ht="23.25" customHeight="1" x14ac:dyDescent="0.25">
      <c r="A7" s="20">
        <v>2</v>
      </c>
      <c r="B7" s="29" t="str">
        <f>IF(Learners!C12="","",Learners!C12)</f>
        <v/>
      </c>
      <c r="C7" s="29" t="str">
        <f>IF(Learners!B12="","",Learners!B12)</f>
        <v/>
      </c>
      <c r="D7" s="20" t="str">
        <f>IF(Learners!D12="","",Learners!D12)</f>
        <v/>
      </c>
      <c r="E7" s="20">
        <f>'Collection of Work'!$E$36</f>
        <v>0</v>
      </c>
      <c r="F7" s="20" t="str">
        <f t="shared" si="0"/>
        <v/>
      </c>
      <c r="G7" s="20" t="str">
        <f t="shared" ref="G7:G25" si="1">IF(F7="","",IF(F7&gt;79,"D",IF(F7&gt;64,"M", IF(F7&gt;49,"P",IF(F7&lt;50,"U")))))</f>
        <v/>
      </c>
      <c r="H7" s="30"/>
    </row>
    <row r="8" spans="1:8" ht="23.25" customHeight="1" x14ac:dyDescent="0.25">
      <c r="A8" s="21">
        <v>3</v>
      </c>
      <c r="B8" s="27" t="str">
        <f>IF(Learners!C13="","",Learners!C13)</f>
        <v/>
      </c>
      <c r="C8" s="27" t="str">
        <f>IF(Learners!B13="","",Learners!B13)</f>
        <v/>
      </c>
      <c r="D8" s="21" t="str">
        <f>IF(Learners!D13="","",Learners!D13)</f>
        <v/>
      </c>
      <c r="E8" s="21">
        <f>'Collection of Work'!$F$36</f>
        <v>0</v>
      </c>
      <c r="F8" s="21" t="str">
        <f t="shared" si="0"/>
        <v/>
      </c>
      <c r="G8" s="21" t="str">
        <f t="shared" si="1"/>
        <v/>
      </c>
      <c r="H8" s="28"/>
    </row>
    <row r="9" spans="1:8" ht="23.25" customHeight="1" x14ac:dyDescent="0.25">
      <c r="A9" s="20">
        <v>4</v>
      </c>
      <c r="B9" s="29" t="str">
        <f>IF(Learners!C14="","",Learners!C14)</f>
        <v/>
      </c>
      <c r="C9" s="29" t="str">
        <f>IF(Learners!B14="","",Learners!B14)</f>
        <v/>
      </c>
      <c r="D9" s="20" t="str">
        <f>IF(Learners!D14="","",Learners!D14)</f>
        <v/>
      </c>
      <c r="E9" s="20">
        <f>'Collection of Work'!$G$36</f>
        <v>0</v>
      </c>
      <c r="F9" s="20" t="str">
        <f t="shared" si="0"/>
        <v/>
      </c>
      <c r="G9" s="20" t="str">
        <f t="shared" si="1"/>
        <v/>
      </c>
      <c r="H9" s="30"/>
    </row>
    <row r="10" spans="1:8" ht="23.25" customHeight="1" x14ac:dyDescent="0.25">
      <c r="A10" s="21">
        <v>5</v>
      </c>
      <c r="B10" s="27" t="str">
        <f>IF(Learners!C15="","",Learners!C15)</f>
        <v/>
      </c>
      <c r="C10" s="27" t="str">
        <f>IF(Learners!B15="","",Learners!B15)</f>
        <v/>
      </c>
      <c r="D10" s="21" t="str">
        <f>IF(Learners!D15="","",Learners!D15)</f>
        <v/>
      </c>
      <c r="E10" s="21">
        <f>'Collection of Work'!$H$36</f>
        <v>0</v>
      </c>
      <c r="F10" s="21" t="str">
        <f t="shared" si="0"/>
        <v/>
      </c>
      <c r="G10" s="21" t="str">
        <f t="shared" si="1"/>
        <v/>
      </c>
      <c r="H10" s="28"/>
    </row>
    <row r="11" spans="1:8" ht="23.25" customHeight="1" x14ac:dyDescent="0.25">
      <c r="A11" s="20">
        <v>6</v>
      </c>
      <c r="B11" s="29" t="str">
        <f>IF(Learners!C16="","",Learners!C16)</f>
        <v/>
      </c>
      <c r="C11" s="29" t="str">
        <f>IF(Learners!B16="","",Learners!B16)</f>
        <v/>
      </c>
      <c r="D11" s="20" t="str">
        <f>IF(Learners!D16="","",Learners!D16)</f>
        <v/>
      </c>
      <c r="E11" s="20">
        <f>'Collection of Work'!$I$36</f>
        <v>0</v>
      </c>
      <c r="F11" s="20" t="str">
        <f t="shared" si="0"/>
        <v/>
      </c>
      <c r="G11" s="20" t="str">
        <f t="shared" si="1"/>
        <v/>
      </c>
      <c r="H11" s="30"/>
    </row>
    <row r="12" spans="1:8" ht="23.25" customHeight="1" x14ac:dyDescent="0.25">
      <c r="A12" s="21">
        <v>7</v>
      </c>
      <c r="B12" s="27" t="str">
        <f>IF(Learners!C17="","",Learners!C17)</f>
        <v/>
      </c>
      <c r="C12" s="27" t="str">
        <f>IF(Learners!B17="","",Learners!B17)</f>
        <v/>
      </c>
      <c r="D12" s="21" t="str">
        <f>IF(Learners!D17="","",Learners!D17)</f>
        <v/>
      </c>
      <c r="E12" s="21">
        <f>'Collection of Work'!$J$36</f>
        <v>0</v>
      </c>
      <c r="F12" s="21" t="str">
        <f t="shared" si="0"/>
        <v/>
      </c>
      <c r="G12" s="21" t="str">
        <f t="shared" si="1"/>
        <v/>
      </c>
      <c r="H12" s="28"/>
    </row>
    <row r="13" spans="1:8" ht="23.25" customHeight="1" x14ac:dyDescent="0.25">
      <c r="A13" s="20">
        <v>8</v>
      </c>
      <c r="B13" s="29" t="str">
        <f>IF(Learners!C18="","",Learners!C18)</f>
        <v/>
      </c>
      <c r="C13" s="29" t="str">
        <f>IF(Learners!B18="","",Learners!B18)</f>
        <v/>
      </c>
      <c r="D13" s="20" t="str">
        <f>IF(Learners!D18="","",Learners!D18)</f>
        <v/>
      </c>
      <c r="E13" s="20">
        <f>'Collection of Work'!$K$36</f>
        <v>0</v>
      </c>
      <c r="F13" s="20" t="str">
        <f t="shared" si="0"/>
        <v/>
      </c>
      <c r="G13" s="20" t="str">
        <f t="shared" si="1"/>
        <v/>
      </c>
      <c r="H13" s="30"/>
    </row>
    <row r="14" spans="1:8" ht="23.25" customHeight="1" x14ac:dyDescent="0.25">
      <c r="A14" s="21">
        <v>9</v>
      </c>
      <c r="B14" s="27" t="str">
        <f>IF(Learners!C19="","",Learners!C19)</f>
        <v/>
      </c>
      <c r="C14" s="27" t="str">
        <f>IF(Learners!B19="","",Learners!B19)</f>
        <v/>
      </c>
      <c r="D14" s="21" t="str">
        <f>IF(Learners!D19="","",Learners!D19)</f>
        <v/>
      </c>
      <c r="E14" s="21">
        <f>'Collection of Work'!$L$36</f>
        <v>0</v>
      </c>
      <c r="F14" s="21" t="str">
        <f t="shared" si="0"/>
        <v/>
      </c>
      <c r="G14" s="21" t="str">
        <f t="shared" si="1"/>
        <v/>
      </c>
      <c r="H14" s="28"/>
    </row>
    <row r="15" spans="1:8" ht="23.25" customHeight="1" x14ac:dyDescent="0.25">
      <c r="A15" s="20">
        <v>10</v>
      </c>
      <c r="B15" s="29" t="str">
        <f>IF(Learners!C20="","",Learners!C20)</f>
        <v/>
      </c>
      <c r="C15" s="29" t="str">
        <f>IF(Learners!B20="","",Learners!B20)</f>
        <v/>
      </c>
      <c r="D15" s="20" t="str">
        <f>IF(Learners!D20="","",Learners!D20)</f>
        <v/>
      </c>
      <c r="E15" s="20">
        <f>'Collection of Work'!$M$36</f>
        <v>0</v>
      </c>
      <c r="F15" s="20" t="str">
        <f t="shared" si="0"/>
        <v/>
      </c>
      <c r="G15" s="20" t="str">
        <f t="shared" si="1"/>
        <v/>
      </c>
      <c r="H15" s="30"/>
    </row>
    <row r="16" spans="1:8" ht="23.25" customHeight="1" x14ac:dyDescent="0.25">
      <c r="A16" s="21">
        <v>11</v>
      </c>
      <c r="B16" s="27" t="str">
        <f>IF(Learners!C21="","",Learners!C21)</f>
        <v/>
      </c>
      <c r="C16" s="27" t="str">
        <f>IF(Learners!B21="","",Learners!B21)</f>
        <v/>
      </c>
      <c r="D16" s="21" t="str">
        <f>IF(Learners!D21="","",Learners!D21)</f>
        <v/>
      </c>
      <c r="E16" s="21">
        <f>'Collection of Work'!$N$36</f>
        <v>0</v>
      </c>
      <c r="F16" s="21" t="str">
        <f t="shared" si="0"/>
        <v/>
      </c>
      <c r="G16" s="21" t="str">
        <f t="shared" si="1"/>
        <v/>
      </c>
      <c r="H16" s="28"/>
    </row>
    <row r="17" spans="1:8" ht="23.25" customHeight="1" x14ac:dyDescent="0.25">
      <c r="A17" s="20">
        <v>12</v>
      </c>
      <c r="B17" s="29" t="str">
        <f>IF(Learners!C22="","",Learners!C22)</f>
        <v/>
      </c>
      <c r="C17" s="29" t="str">
        <f>IF(Learners!B22="","",Learners!B22)</f>
        <v/>
      </c>
      <c r="D17" s="20" t="str">
        <f>IF(Learners!D22="","",Learners!D22)</f>
        <v/>
      </c>
      <c r="E17" s="20">
        <f>'Collection of Work'!$O$36</f>
        <v>0</v>
      </c>
      <c r="F17" s="20" t="str">
        <f t="shared" si="0"/>
        <v/>
      </c>
      <c r="G17" s="20" t="str">
        <f t="shared" si="1"/>
        <v/>
      </c>
      <c r="H17" s="30"/>
    </row>
    <row r="18" spans="1:8" ht="23.25" customHeight="1" x14ac:dyDescent="0.25">
      <c r="A18" s="21">
        <v>13</v>
      </c>
      <c r="B18" s="27" t="str">
        <f>IF(Learners!C23="","",Learners!C23)</f>
        <v/>
      </c>
      <c r="C18" s="27" t="str">
        <f>IF(Learners!B23="","",Learners!B23)</f>
        <v/>
      </c>
      <c r="D18" s="21" t="str">
        <f>IF(Learners!D23="","",Learners!D23)</f>
        <v/>
      </c>
      <c r="E18" s="21">
        <f>'Collection of Work'!$P$36</f>
        <v>0</v>
      </c>
      <c r="F18" s="21" t="str">
        <f t="shared" si="0"/>
        <v/>
      </c>
      <c r="G18" s="21" t="str">
        <f t="shared" si="1"/>
        <v/>
      </c>
      <c r="H18" s="28"/>
    </row>
    <row r="19" spans="1:8" ht="23.25" customHeight="1" x14ac:dyDescent="0.25">
      <c r="A19" s="20">
        <v>14</v>
      </c>
      <c r="B19" s="29" t="str">
        <f>IF(Learners!C24="","",Learners!C24)</f>
        <v/>
      </c>
      <c r="C19" s="29" t="str">
        <f>IF(Learners!B24="","",Learners!B24)</f>
        <v/>
      </c>
      <c r="D19" s="20" t="str">
        <f>IF(Learners!D24="","",Learners!D24)</f>
        <v/>
      </c>
      <c r="E19" s="20">
        <f>'Collection of Work'!$Q$36</f>
        <v>0</v>
      </c>
      <c r="F19" s="20" t="str">
        <f t="shared" si="0"/>
        <v/>
      </c>
      <c r="G19" s="20" t="str">
        <f t="shared" si="1"/>
        <v/>
      </c>
      <c r="H19" s="30"/>
    </row>
    <row r="20" spans="1:8" ht="23.25" customHeight="1" x14ac:dyDescent="0.25">
      <c r="A20" s="21">
        <v>15</v>
      </c>
      <c r="B20" s="27" t="str">
        <f>IF(Learners!C25="","",Learners!C25)</f>
        <v/>
      </c>
      <c r="C20" s="27" t="str">
        <f>IF(Learners!B25="","",Learners!B25)</f>
        <v/>
      </c>
      <c r="D20" s="21" t="str">
        <f>IF(Learners!D25="","",Learners!D25)</f>
        <v/>
      </c>
      <c r="E20" s="21">
        <f>'Collection of Work'!$R$36</f>
        <v>0</v>
      </c>
      <c r="F20" s="21" t="str">
        <f t="shared" si="0"/>
        <v/>
      </c>
      <c r="G20" s="21" t="str">
        <f t="shared" si="1"/>
        <v/>
      </c>
      <c r="H20" s="28"/>
    </row>
    <row r="21" spans="1:8" ht="23.25" customHeight="1" x14ac:dyDescent="0.25">
      <c r="A21" s="20">
        <v>16</v>
      </c>
      <c r="B21" s="29" t="str">
        <f>IF(Learners!C26="","",Learners!C26)</f>
        <v/>
      </c>
      <c r="C21" s="29" t="str">
        <f>IF(Learners!B26="","",Learners!B26)</f>
        <v/>
      </c>
      <c r="D21" s="20" t="str">
        <f>IF(Learners!D26="","",Learners!D26)</f>
        <v/>
      </c>
      <c r="E21" s="20">
        <f>'Collection of Work'!$S$36</f>
        <v>0</v>
      </c>
      <c r="F21" s="20" t="str">
        <f t="shared" si="0"/>
        <v/>
      </c>
      <c r="G21" s="20" t="str">
        <f t="shared" si="1"/>
        <v/>
      </c>
      <c r="H21" s="30"/>
    </row>
    <row r="22" spans="1:8" ht="23.25" customHeight="1" x14ac:dyDescent="0.25">
      <c r="A22" s="21">
        <v>17</v>
      </c>
      <c r="B22" s="27" t="str">
        <f>IF(Learners!C27="","",Learners!C27)</f>
        <v/>
      </c>
      <c r="C22" s="27" t="str">
        <f>IF(Learners!B27="","",Learners!B27)</f>
        <v/>
      </c>
      <c r="D22" s="21" t="str">
        <f>IF(Learners!D27="","",Learners!D27)</f>
        <v/>
      </c>
      <c r="E22" s="21">
        <f>'Collection of Work'!$T$36</f>
        <v>0</v>
      </c>
      <c r="F22" s="21" t="str">
        <f t="shared" si="0"/>
        <v/>
      </c>
      <c r="G22" s="21" t="str">
        <f t="shared" si="1"/>
        <v/>
      </c>
      <c r="H22" s="28"/>
    </row>
    <row r="23" spans="1:8" ht="23.25" customHeight="1" x14ac:dyDescent="0.25">
      <c r="A23" s="20">
        <v>18</v>
      </c>
      <c r="B23" s="29" t="str">
        <f>IF(Learners!C28="","",Learners!C28)</f>
        <v/>
      </c>
      <c r="C23" s="29" t="str">
        <f>IF(Learners!B28="","",Learners!B28)</f>
        <v/>
      </c>
      <c r="D23" s="20" t="str">
        <f>IF(Learners!D28="","",Learners!D28)</f>
        <v/>
      </c>
      <c r="E23" s="20">
        <f>'Collection of Work'!$U$36</f>
        <v>0</v>
      </c>
      <c r="F23" s="20" t="str">
        <f t="shared" si="0"/>
        <v/>
      </c>
      <c r="G23" s="20" t="str">
        <f t="shared" si="1"/>
        <v/>
      </c>
      <c r="H23" s="30"/>
    </row>
    <row r="24" spans="1:8" ht="23.25" customHeight="1" x14ac:dyDescent="0.25">
      <c r="A24" s="21">
        <v>19</v>
      </c>
      <c r="B24" s="27" t="str">
        <f>IF(Learners!C29="","",Learners!C29)</f>
        <v/>
      </c>
      <c r="C24" s="27" t="str">
        <f>IF(Learners!B29="","",Learners!B29)</f>
        <v/>
      </c>
      <c r="D24" s="21" t="str">
        <f>IF(Learners!D29="","",Learners!D29)</f>
        <v/>
      </c>
      <c r="E24" s="21">
        <f>'Collection of Work'!$V$36</f>
        <v>0</v>
      </c>
      <c r="F24" s="21" t="str">
        <f t="shared" si="0"/>
        <v/>
      </c>
      <c r="G24" s="21" t="str">
        <f t="shared" si="1"/>
        <v/>
      </c>
      <c r="H24" s="28"/>
    </row>
    <row r="25" spans="1:8" ht="23.25" customHeight="1" x14ac:dyDescent="0.25">
      <c r="A25" s="20">
        <v>20</v>
      </c>
      <c r="B25" s="29" t="str">
        <f>IF(Learners!C30="","",Learners!C30)</f>
        <v/>
      </c>
      <c r="C25" s="29" t="str">
        <f>IF(Learners!B30="","",Learners!B30)</f>
        <v/>
      </c>
      <c r="D25" s="20" t="str">
        <f>IF(Learners!D30="","",Learners!D30)</f>
        <v/>
      </c>
      <c r="E25" s="20">
        <f>'Collection of Work'!$W$36</f>
        <v>0</v>
      </c>
      <c r="F25" s="20" t="str">
        <f t="shared" si="0"/>
        <v/>
      </c>
      <c r="G25" s="20" t="str">
        <f t="shared" si="1"/>
        <v/>
      </c>
      <c r="H25" s="30"/>
    </row>
    <row r="26" spans="1:8" x14ac:dyDescent="0.25">
      <c r="H26" s="19"/>
    </row>
    <row r="27" spans="1:8" ht="29.25" customHeight="1" x14ac:dyDescent="0.25">
      <c r="A27" s="47" t="s">
        <v>26</v>
      </c>
      <c r="B27" s="48"/>
      <c r="C27" s="48"/>
      <c r="D27" s="48"/>
      <c r="E27" s="48"/>
      <c r="F27" s="48"/>
      <c r="G27" s="48"/>
      <c r="H27" s="48"/>
    </row>
    <row r="28" spans="1:8" ht="30" customHeight="1" x14ac:dyDescent="0.25">
      <c r="A28" s="49" t="s">
        <v>27</v>
      </c>
      <c r="B28" s="50"/>
      <c r="C28" s="50"/>
      <c r="D28" s="50"/>
      <c r="E28" s="50"/>
      <c r="F28" s="50"/>
      <c r="G28" s="50"/>
      <c r="H28" s="50"/>
    </row>
    <row r="29" spans="1:8" x14ac:dyDescent="0.25">
      <c r="B29" s="7"/>
    </row>
  </sheetData>
  <mergeCells count="2">
    <mergeCell ref="A27:H27"/>
    <mergeCell ref="A28:H28"/>
  </mergeCells>
  <conditionalFormatting sqref="G6:G25">
    <cfRule type="expression" dxfId="0" priority="1">
      <formula>"if+$G$7=0"</formula>
    </cfRule>
  </conditionalFormatting>
  <pageMargins left="0.7" right="0.7" top="0.75" bottom="0.75" header="0.3" footer="0.3"/>
  <pageSetup paperSize="9" scale="76"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SharedWithUsers xmlns="82359709-66c9-4ed4-b87f-4fe2b34dcae6">
      <UserInfo>
        <DisplayName/>
        <AccountId xsi:nil="true"/>
        <AccountType/>
      </UserInfo>
    </SharedWithUsers>
    <_activity xmlns="38b2580e-9ac0-4cb7-be66-de2b439f9332"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3BEBAD23C5C8834381F7EC493A1DAB7F" ma:contentTypeVersion="17" ma:contentTypeDescription="Create a new document." ma:contentTypeScope="" ma:versionID="caf44301f03aad1c067477ad3d978114">
  <xsd:schema xmlns:xsd="http://www.w3.org/2001/XMLSchema" xmlns:xs="http://www.w3.org/2001/XMLSchema" xmlns:p="http://schemas.microsoft.com/office/2006/metadata/properties" xmlns:ns1="http://schemas.microsoft.com/sharepoint/v3" xmlns:ns3="38b2580e-9ac0-4cb7-be66-de2b439f9332" xmlns:ns4="82359709-66c9-4ed4-b87f-4fe2b34dcae6" targetNamespace="http://schemas.microsoft.com/office/2006/metadata/properties" ma:root="true" ma:fieldsID="013c039a25a06b95f038bfaa4405c97a" ns1:_="" ns3:_="" ns4:_="">
    <xsd:import namespace="http://schemas.microsoft.com/sharepoint/v3"/>
    <xsd:import namespace="38b2580e-9ac0-4cb7-be66-de2b439f9332"/>
    <xsd:import namespace="82359709-66c9-4ed4-b87f-4fe2b34dcae6"/>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Location" minOccurs="0"/>
                <xsd:element ref="ns3:MediaServiceDateTaken" minOccurs="0"/>
                <xsd:element ref="ns3:MediaServiceAutoKeyPoints" minOccurs="0"/>
                <xsd:element ref="ns3:MediaServiceKeyPoints" minOccurs="0"/>
                <xsd:element ref="ns4:SharedWithUsers" minOccurs="0"/>
                <xsd:element ref="ns4:SharedWithDetails" minOccurs="0"/>
                <xsd:element ref="ns4:SharingHintHash" minOccurs="0"/>
                <xsd:element ref="ns1:_ip_UnifiedCompliancePolicyProperties" minOccurs="0"/>
                <xsd:element ref="ns1:_ip_UnifiedCompliancePolicyUIAction" minOccurs="0"/>
                <xsd:element ref="ns3:MediaLengthInSecond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xsd:simpleType>
        <xsd:restriction base="dms:Note"/>
      </xsd:simpleType>
    </xsd:element>
    <xsd:element name="_ip_UnifiedCompliancePolicyUIAction" ma:index="2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8b2580e-9ac0-4cb7-be66-de2b439f93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23" nillable="true" ma:displayName="MediaLengthInSeconds" ma:hidden="true" ma:internalName="MediaLengthInSeconds" ma:readOnly="true">
      <xsd:simpleType>
        <xsd:restriction base="dms:Unknown"/>
      </xsd:simpleType>
    </xsd:element>
    <xsd:element name="_activity" ma:index="24"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2359709-66c9-4ed4-b87f-4fe2b34dcae6"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64E8302-9C83-45F3-BD20-95A7A6A84057}">
  <ds:schemaRefs>
    <ds:schemaRef ds:uri="http://schemas.microsoft.com/sharepoint/v3/contenttype/forms"/>
  </ds:schemaRefs>
</ds:datastoreItem>
</file>

<file path=customXml/itemProps2.xml><?xml version="1.0" encoding="utf-8"?>
<ds:datastoreItem xmlns:ds="http://schemas.openxmlformats.org/officeDocument/2006/customXml" ds:itemID="{68DF4702-C1A4-44B2-B103-E1C44A5A470B}">
  <ds:schemaRefs>
    <ds:schemaRef ds:uri="http://purl.org/dc/elements/1.1/"/>
    <ds:schemaRef ds:uri="http://schemas.microsoft.com/office/infopath/2007/PartnerControls"/>
    <ds:schemaRef ds:uri="http://www.w3.org/XML/1998/namespace"/>
    <ds:schemaRef ds:uri="http://schemas.microsoft.com/office/2006/documentManagement/types"/>
    <ds:schemaRef ds:uri="http://schemas.openxmlformats.org/package/2006/metadata/core-properties"/>
    <ds:schemaRef ds:uri="82359709-66c9-4ed4-b87f-4fe2b34dcae6"/>
    <ds:schemaRef ds:uri="http://purl.org/dc/terms/"/>
    <ds:schemaRef ds:uri="38b2580e-9ac0-4cb7-be66-de2b439f9332"/>
    <ds:schemaRef ds:uri="http://schemas.microsoft.com/sharepoint/v3"/>
    <ds:schemaRef ds:uri="http://schemas.microsoft.com/office/2006/metadata/properties"/>
    <ds:schemaRef ds:uri="http://purl.org/dc/dcmitype/"/>
  </ds:schemaRefs>
</ds:datastoreItem>
</file>

<file path=customXml/itemProps3.xml><?xml version="1.0" encoding="utf-8"?>
<ds:datastoreItem xmlns:ds="http://schemas.openxmlformats.org/officeDocument/2006/customXml" ds:itemID="{1F1C56DC-F590-49C7-BDBF-0BB93D13D8D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8b2580e-9ac0-4cb7-be66-de2b439f9332"/>
    <ds:schemaRef ds:uri="82359709-66c9-4ed4-b87f-4fe2b34dca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Learners</vt:lpstr>
      <vt:lpstr>Collection of Work</vt:lpstr>
      <vt:lpstr>Summary Results Sheet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Mary</dc:creator>
  <cp:keywords/>
  <dc:description/>
  <cp:lastModifiedBy>Debbie Dollard</cp:lastModifiedBy>
  <cp:revision/>
  <dcterms:created xsi:type="dcterms:W3CDTF">2020-08-23T19:19:09Z</dcterms:created>
  <dcterms:modified xsi:type="dcterms:W3CDTF">2023-04-04T11:45:05Z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0x0101003BEBAD23C5C8834381F7EC493A1DAB7F</vt:lpwstr>
  </property>
  <property fmtid="{D5CDD505-2E9C-101B-9397-08002B2CF9AE}" pid="3" name="Order">
    <vt:r8>5000</vt:r8>
  </property>
  <property fmtid="{D5CDD505-2E9C-101B-9397-08002B2CF9AE}" pid="4" name="xd_Signature">
    <vt:bool>false</vt:bool>
  </property>
  <property fmtid="{D5CDD505-2E9C-101B-9397-08002B2CF9AE}" pid="5" name="xd_ProgID">
    <vt:lpwstr/>
  </property>
  <property fmtid="{D5CDD505-2E9C-101B-9397-08002B2CF9AE}" pid="6" name="_SourceUrl">
    <vt:lpwstr/>
  </property>
  <property fmtid="{D5CDD505-2E9C-101B-9397-08002B2CF9AE}" pid="7" name="_SharedFileIndex">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