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https://loetb-my.sharepoint.com/personal/ddollard_loetb_ie/Documents/QA/Marking Sheets/Level 4/"/>
    </mc:Choice>
  </mc:AlternateContent>
  <bookViews>
    <workbookView xWindow="0" yWindow="0" windowWidth="25200" windowHeight="11850" activeTab="3"/>
  </bookViews>
  <sheets>
    <sheet name="Learners" sheetId="1" r:id="rId1"/>
    <sheet name="Collection of Work" sheetId="2" r:id="rId2"/>
    <sheet name="Learner Record" sheetId="5"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26" i="5" l="1"/>
  <c r="F26" i="6" s="1"/>
  <c r="V26" i="5"/>
  <c r="F25" i="6" s="1"/>
  <c r="U26" i="5"/>
  <c r="F24" i="6" s="1"/>
  <c r="T26" i="5"/>
  <c r="F23" i="6" s="1"/>
  <c r="S26" i="5"/>
  <c r="F22" i="6" s="1"/>
  <c r="R26" i="5"/>
  <c r="F21" i="6" s="1"/>
  <c r="Q26" i="5"/>
  <c r="F20" i="6" s="1"/>
  <c r="P26" i="5"/>
  <c r="F19" i="6" s="1"/>
  <c r="O26" i="5"/>
  <c r="F18" i="6" s="1"/>
  <c r="N26" i="5"/>
  <c r="F17" i="6" s="1"/>
  <c r="M26" i="5"/>
  <c r="F16" i="6" s="1"/>
  <c r="L26" i="5"/>
  <c r="F15" i="6" s="1"/>
  <c r="K26" i="5"/>
  <c r="F14" i="6" s="1"/>
  <c r="J26" i="5"/>
  <c r="F13" i="6" s="1"/>
  <c r="I26" i="5"/>
  <c r="F12" i="6" s="1"/>
  <c r="H26" i="5"/>
  <c r="F11" i="6" s="1"/>
  <c r="G26" i="5"/>
  <c r="F10" i="6" s="1"/>
  <c r="F26" i="5"/>
  <c r="F9" i="6" s="1"/>
  <c r="E26" i="5"/>
  <c r="F8" i="6" s="1"/>
  <c r="D26" i="5"/>
  <c r="F7" i="6" s="1"/>
  <c r="C26" i="5"/>
  <c r="W2" i="5"/>
  <c r="V2" i="5"/>
  <c r="U2" i="5"/>
  <c r="T2" i="5"/>
  <c r="S2" i="5"/>
  <c r="R2" i="5"/>
  <c r="Q2" i="5"/>
  <c r="P2" i="5"/>
  <c r="O2" i="5"/>
  <c r="N2" i="5"/>
  <c r="M2" i="5"/>
  <c r="L2" i="5"/>
  <c r="K2" i="5"/>
  <c r="J2" i="5"/>
  <c r="I2" i="5"/>
  <c r="H2" i="5"/>
  <c r="G2" i="5"/>
  <c r="F2" i="5"/>
  <c r="E2" i="5"/>
  <c r="D2" i="5"/>
  <c r="A1" i="5"/>
  <c r="W17" i="2" l="1"/>
  <c r="E26" i="6" s="1"/>
  <c r="V17" i="2"/>
  <c r="E25" i="6" s="1"/>
  <c r="U17" i="2"/>
  <c r="E24" i="6" s="1"/>
  <c r="T17" i="2"/>
  <c r="E23" i="6" s="1"/>
  <c r="S17" i="2"/>
  <c r="E22" i="6" s="1"/>
  <c r="R17" i="2"/>
  <c r="E21" i="6" s="1"/>
  <c r="Q17" i="2"/>
  <c r="E20" i="6" s="1"/>
  <c r="P17" i="2"/>
  <c r="E19" i="6" s="1"/>
  <c r="O17" i="2"/>
  <c r="E18" i="6" s="1"/>
  <c r="N17" i="2"/>
  <c r="E17" i="6" s="1"/>
  <c r="M17" i="2"/>
  <c r="E16" i="6" s="1"/>
  <c r="L17" i="2"/>
  <c r="E15" i="6" s="1"/>
  <c r="K17" i="2"/>
  <c r="E14" i="6" s="1"/>
  <c r="J17" i="2"/>
  <c r="E13" i="6" s="1"/>
  <c r="I17" i="2"/>
  <c r="E12" i="6" s="1"/>
  <c r="H17" i="2"/>
  <c r="E11" i="6" s="1"/>
  <c r="G17" i="2"/>
  <c r="E10" i="6" s="1"/>
  <c r="F17" i="2"/>
  <c r="E9" i="6" s="1"/>
  <c r="E17" i="2"/>
  <c r="E8" i="6" s="1"/>
  <c r="D17" i="2"/>
  <c r="E7" i="6" s="1"/>
  <c r="C17"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<sst xmlns="http://schemas.openxmlformats.org/spreadsheetml/2006/main" count="83" uniqueCount="61">
  <si>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</si>
  <si>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</si>
  <si>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</si>
  <si>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</si>
  <si>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</si>
  <si>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</si>
  <si>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</si>
  <si>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</si>
  <si>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</si>
  <si>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</si>
  <si>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</si>
  <si>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</si>
  <si>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</si>
  <si>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</si>
  <si>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</si>
  <si>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</si>
  <si>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</si>
  <si>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</si>
  <si>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</si>
  <si>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</si>
  <si>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</si>
  <si>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</si>
  <si>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Learner Record</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</si>
  <si>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</si>
  <si>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</si>
  <si>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</si>
  <si>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</si>
  <si>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</si>
  <si>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Work Practice 4N1170</t>
  </si>
  <si>
    <t>Collection of Work 40%</t>
  </si>
  <si>
    <t>(local, national and global issues) (5 marks)</t>
  </si>
  <si>
    <t>a clear developed description of the organisation or workplace (10 marks)</t>
  </si>
  <si>
    <t>the main features of the organisation / workplace (5 marks)</t>
  </si>
  <si>
    <t>the current issues affecting the organisation / workplace</t>
  </si>
  <si>
    <t>· health and safety polices (4.5 marks)</t>
  </si>
  <si>
    <t>· equality rights and responsibilities (4.5 marks)</t>
  </si>
  <si>
    <t>· basic employment rights (4.5 marks)</t>
  </si>
  <si>
    <t>a clear description of the organisations</t>
  </si>
  <si>
    <t>a clear description of policies and procedures pertinent to own role and responsibilities (6.5 marks)</t>
  </si>
  <si>
    <t>Learner Record  60%</t>
  </si>
  <si>
    <r>
      <rPr>
        <b/>
        <sz val="11"/>
        <color theme="1"/>
        <rFont val="Calibri"/>
        <family val="2"/>
        <scheme val="minor"/>
      </rPr>
      <t>The learner record (which can take the form of a diary) should contain clear evidence of participation in the workplace</t>
    </r>
    <r>
      <rPr>
        <sz val="11"/>
        <color theme="1"/>
        <rFont val="Calibri"/>
        <family val="2"/>
        <scheme val="minor"/>
      </rPr>
      <t xml:space="preserve"> include:</t>
    </r>
  </si>
  <si>
    <t>o type and variety of tasks (5 marks)</t>
  </si>
  <si>
    <t>o work timetable (5 marks)</t>
  </si>
  <si>
    <t>o meetings (4 marks)</t>
  </si>
  <si>
    <t>Working with colleagues include:</t>
  </si>
  <si>
    <t>Learner job description include:</t>
  </si>
  <si>
    <t>Brief description of organisation (6 marks)</t>
  </si>
  <si>
    <t>o attributes (4 marks)</t>
  </si>
  <si>
    <t>o strengths (4 marks)</t>
  </si>
  <si>
    <t>o skills (4 marks)</t>
  </si>
  <si>
    <t>Reflecting on and reviewing work practice (8 marks)</t>
  </si>
  <si>
    <t>Identifying personal achievements and positive outcomes during placement include:</t>
  </si>
  <si>
    <t>give examples of:</t>
  </si>
  <si>
    <t>o taking and clarifying instructions</t>
  </si>
  <si>
    <t>o interacting with others in small groups / teams as appropriate</t>
  </si>
  <si>
    <t>Identifying challenges experienced and if or how they were overcome (6 marks)</t>
  </si>
  <si>
    <t>Identify where and how effective communication was used in the workplace (6 marks)</t>
  </si>
  <si>
    <t>Evidence of understanding the organisation or workplace to include:</t>
  </si>
  <si>
    <t>Evidence of understanding legislation and regulations pertinent to the work placement to include:</t>
  </si>
  <si>
    <t>Identify what was learned while on placement and how the learner can use this in the future (8 marks)</t>
  </si>
  <si>
    <t>o use of communication technologies in the work place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</si>
</sst>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
      <left/>
      <right/>
      <top style="thin">
        <color auto="1"/>
      </top>
      <bottom/>
      <diagonal/>
    </border>
    <border>
      <left style="thin">
        <color indexed="64"/>
      </left>
      <right/>
      <top style="thin">
        <color indexed="64"/>
      </top>
      <bottom style="hair">
        <color auto="1"/>
      </bottom>
      <diagonal/>
    </border>
    <border>
      <left/>
      <right style="thin">
        <color auto="1"/>
      </right>
      <top style="thin">
        <color indexed="64"/>
      </top>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right style="thin">
        <color auto="1"/>
      </right>
      <top/>
      <bottom style="thin">
        <color indexed="64"/>
      </bottom>
      <diagonal/>
    </border>
    <border>
      <left/>
      <right style="thin">
        <color indexed="64"/>
      </right>
      <top style="hair">
        <color auto="1"/>
      </top>
      <bottom style="hair">
        <color auto="1"/>
      </bottom>
      <diagonal/>
    </border>
    <border>
      <left/>
      <right style="thin">
        <color indexed="64"/>
      </right>
      <top style="hair">
        <color auto="1"/>
      </top>
      <bottom style="thin">
        <color indexed="64"/>
      </bottom>
      <diagonal/>
    </border>
    <border>
      <left/>
      <right style="thin">
        <color indexed="64"/>
      </right>
      <top/>
      <bottom style="hair">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9">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Border="1" applyAlignment="1">
      <alignment horizontal="center" vertical="center"/>
    </xf>
    <xf numFmtId="0" fontId="0" fillId="4" borderId="1" xfId="0" applyFill="1" applyBorder="1" applyAlignment="1">
      <alignment horizontal="center" vertical="center"/>
    </xf>
    <xf numFmtId="0" fontId="9" fillId="0" borderId="0" xfId="0" applyFont="1"/>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1" fillId="3" borderId="4" xfId="0" applyFont="1" applyFill="1" applyBorder="1" applyAlignment="1" applyProtection="1">
      <alignment vertical="top"/>
    </xf>
    <xf numFmtId="0" fontId="0" fillId="3" borderId="4" xfId="0" applyFill="1" applyBorder="1" applyProtection="1"/>
    <xf numFmtId="0" fontId="0" fillId="3" borderId="4"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0" borderId="11" xfId="0" applyBorder="1"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0" fontId="9" fillId="0" borderId="5" xfId="0" applyFont="1" applyBorder="1" applyAlignment="1">
      <alignment horizontal="right" vertical="top"/>
    </xf>
    <xf numFmtId="0" fontId="9" fillId="0" borderId="3" xfId="0" applyFont="1" applyBorder="1" applyAlignment="1">
      <alignment horizontal="right" vertical="top"/>
    </xf>
    <xf numFmtId="0" fontId="9" fillId="0" borderId="6" xfId="0" applyFont="1" applyBorder="1" applyAlignment="1">
      <alignment horizontal="right" vertical="top"/>
    </xf>
    <xf numFmtId="0" fontId="0" fillId="0" borderId="16" xfId="0" applyBorder="1" applyAlignment="1">
      <alignment vertical="top" wrapText="1"/>
    </xf>
    <xf numFmtId="0" fontId="0" fillId="0" borderId="17" xfId="0" applyBorder="1" applyAlignment="1">
      <alignment vertical="top" wrapText="1"/>
    </xf>
    <xf numFmtId="0" fontId="0" fillId="0" borderId="18" xfId="0" applyBorder="1" applyAlignment="1">
      <alignment vertical="top" wrapText="1"/>
    </xf>
    <xf numFmtId="0" fontId="1" fillId="0" borderId="10" xfId="0" applyFont="1" applyBorder="1" applyAlignment="1">
      <alignment horizontal="center" vertical="top" wrapText="1"/>
    </xf>
    <xf numFmtId="0" fontId="1" fillId="0" borderId="10" xfId="0" applyFont="1" applyBorder="1" applyAlignment="1">
      <alignment horizontal="left" vertical="top" wrapText="1"/>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164" fontId="0" fillId="0" borderId="9" xfId="0" applyNumberForma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9" xfId="0" applyBorder="1" applyAlignment="1">
      <alignment horizontal="left" vertical="top" wrapText="1"/>
    </xf>
    <xf numFmtId="0" fontId="0" fillId="0" borderId="20" xfId="0" applyBorder="1" applyAlignment="1">
      <alignment horizontal="left" vertical="top" wrapText="1"/>
    </xf>
    <xf numFmtId="164" fontId="0" fillId="0" borderId="5" xfId="0" applyNumberFormat="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2" xfId="0" applyBorder="1" applyAlignment="1">
      <alignment horizontal="center" vertical="center"/>
    </xf>
    <xf numFmtId="0" fontId="0" fillId="0" borderId="15" xfId="0" applyBorder="1" applyAlignment="1">
      <alignment horizontal="center" vertical="center"/>
    </xf>
    <xf numFmtId="0" fontId="6" fillId="0" borderId="0" xfId="0" applyFont="1" applyAlignment="1">
      <alignment horizontal="center" vertical="center" wrapText="1"/>
    </xf>
    <xf numFmtId="0" fontId="0" fillId="0" borderId="0" xfId="0" applyAlignment="1">
      <alignment wrapText="1"/>
    </xf>
    <xf numFmtId="0" fontId="7" fillId="0" borderId="0" xfId="0" applyFont="1" applyAlignment="1">
      <alignment horizontal="center" vertical="center" wrapText="1"/>
    </xf>
  </cellXfs>
  <cellStyles count="1">
    <cellStyle name="Normal" xfId="0" builtinId="0"/>
  </cellStyles>
  <dxfs count="8">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D24" sqref="D24"/>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HukcACP0WGeY6PlX0n4NxT9SXj97+uhTukbX9lE0kP0AcC2SEoxfTb0otSax0U8P/kqKDipfkufkSpZVNVfGkg==" saltValue="k/gvKx+MvfQmaoBK3sFi1Q=="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20"/>
  <sheetViews>
    <sheetView workbookViewId="0">
      <pane xSplit="2" ySplit="5" topLeftCell="C6" activePane="bottomRight" state="frozen"/>
      <selection pane="topRight" activeCell="C1" sqref="C1"/>
      <selection pane="bottomLeft" activeCell="A6" sqref="A6"/>
      <selection pane="bottomRight" activeCell="W11" sqref="W11:W16"/>
    </sheetView>
  </sheetViews>
  <sheetFormatPr defaultRowHeight="15" x14ac:dyDescent="0.25"/>
  <cols>
    <col min="1" max="1" width="6.140625" customWidth="1"/>
    <col min="2" max="2" width="54.85546875" customWidth="1"/>
    <col min="4" max="23" width="6" customWidth="1"/>
  </cols>
  <sheetData>
    <row r="1" spans="1:25" ht="18.75" x14ac:dyDescent="0.3">
      <c r="A1" s="2" t="str">
        <f>Learners!A1</f>
        <v>Work Practice 4N1170</v>
      </c>
    </row>
    <row r="2" spans="1:25" x14ac:dyDescent="0.25">
      <c r="D2" s="43" t="str">
        <f>Learners!$C11&amp;", "&amp;Learners!$B11</f>
        <v xml:space="preserve">, </v>
      </c>
      <c r="E2" s="43" t="str">
        <f>Learners!$C12&amp;", "&amp;Learners!$B12</f>
        <v xml:space="preserve">, </v>
      </c>
      <c r="F2" s="43" t="str">
        <f>Learners!$C13&amp;", "&amp;Learners!$B13</f>
        <v xml:space="preserve">, </v>
      </c>
      <c r="G2" s="43" t="str">
        <f>Learners!$C14&amp;", "&amp;Learners!$B14</f>
        <v xml:space="preserve">, </v>
      </c>
      <c r="H2" s="43" t="str">
        <f>Learners!$C15&amp;", "&amp;Learners!$B15</f>
        <v xml:space="preserve">, </v>
      </c>
      <c r="I2" s="43" t="str">
        <f>Learners!$C16&amp;", "&amp;Learners!$B16</f>
        <v xml:space="preserve">, </v>
      </c>
      <c r="J2" s="43" t="str">
        <f>Learners!$C17&amp;", "&amp;Learners!$B17</f>
        <v xml:space="preserve">, </v>
      </c>
      <c r="K2" s="43" t="str">
        <f>Learners!$C18&amp;", "&amp;Learners!$B18</f>
        <v xml:space="preserve">, </v>
      </c>
      <c r="L2" s="43" t="str">
        <f>Learners!$C19&amp;", "&amp;Learners!$B19</f>
        <v xml:space="preserve">, </v>
      </c>
      <c r="M2" s="43" t="str">
        <f>Learners!$C20&amp;", "&amp;Learners!$B20</f>
        <v xml:space="preserve">, </v>
      </c>
      <c r="N2" s="43" t="str">
        <f>Learners!$C21&amp;", "&amp;Learners!$B21</f>
        <v xml:space="preserve">, </v>
      </c>
      <c r="O2" s="43" t="str">
        <f>Learners!$C22&amp;", "&amp;Learners!$B22</f>
        <v xml:space="preserve">, </v>
      </c>
      <c r="P2" s="43" t="str">
        <f>Learners!$C23&amp;", "&amp;Learners!$B23</f>
        <v xml:space="preserve">, </v>
      </c>
      <c r="Q2" s="43" t="str">
        <f>Learners!$C24&amp;", "&amp;Learners!$B24</f>
        <v xml:space="preserve">, </v>
      </c>
      <c r="R2" s="43" t="str">
        <f>Learners!$C25&amp;", "&amp;Learners!$B25</f>
        <v xml:space="preserve">, </v>
      </c>
      <c r="S2" s="43" t="str">
        <f>Learners!$C26&amp;", "&amp;Learners!$B26</f>
        <v xml:space="preserve">, </v>
      </c>
      <c r="T2" s="43" t="str">
        <f>Learners!$C27&amp;", "&amp;Learners!$B27</f>
        <v xml:space="preserve">, </v>
      </c>
      <c r="U2" s="43" t="str">
        <f>Learners!$C28&amp;", "&amp;Learners!$B28</f>
        <v xml:space="preserve">, </v>
      </c>
      <c r="V2" s="43" t="str">
        <f>Learners!$C29&amp;", "&amp;Learners!$B29</f>
        <v xml:space="preserve">, </v>
      </c>
      <c r="W2" s="43" t="str">
        <f>Learners!$C30&amp;", "&amp;Learners!$B30</f>
        <v xml:space="preserve">, </v>
      </c>
    </row>
    <row r="3" spans="1:25" ht="18.75" x14ac:dyDescent="0.3">
      <c r="A3" s="2" t="s">
        <v>29</v>
      </c>
      <c r="D3" s="44"/>
      <c r="E3" s="44"/>
      <c r="F3" s="44"/>
      <c r="G3" s="44"/>
      <c r="H3" s="44"/>
      <c r="I3" s="44"/>
      <c r="J3" s="44"/>
      <c r="K3" s="44"/>
      <c r="L3" s="44"/>
      <c r="M3" s="44"/>
      <c r="N3" s="44"/>
      <c r="O3" s="44"/>
      <c r="P3" s="44"/>
      <c r="Q3" s="44"/>
      <c r="R3" s="44"/>
      <c r="S3" s="44"/>
      <c r="T3" s="44"/>
      <c r="U3" s="44"/>
      <c r="V3" s="44"/>
      <c r="W3" s="44"/>
    </row>
    <row r="4" spans="1:25" x14ac:dyDescent="0.25">
      <c r="D4" s="44"/>
      <c r="E4" s="44"/>
      <c r="F4" s="44"/>
      <c r="G4" s="44"/>
      <c r="H4" s="44"/>
      <c r="I4" s="44"/>
      <c r="J4" s="44"/>
      <c r="K4" s="44"/>
      <c r="L4" s="44"/>
      <c r="M4" s="44"/>
      <c r="N4" s="44"/>
      <c r="O4" s="44"/>
      <c r="P4" s="44"/>
      <c r="Q4" s="44"/>
      <c r="R4" s="44"/>
      <c r="S4" s="44"/>
      <c r="T4" s="44"/>
      <c r="U4" s="44"/>
      <c r="V4" s="44"/>
      <c r="W4" s="44"/>
    </row>
    <row r="5" spans="1:25" ht="30" x14ac:dyDescent="0.25">
      <c r="A5" s="11" t="s">
        <v>11</v>
      </c>
      <c r="B5" s="12"/>
      <c r="C5" s="13" t="s">
        <v>12</v>
      </c>
      <c r="D5" s="45"/>
      <c r="E5" s="45"/>
      <c r="F5" s="45"/>
      <c r="G5" s="45"/>
      <c r="H5" s="45"/>
      <c r="I5" s="45"/>
      <c r="J5" s="45"/>
      <c r="K5" s="45"/>
      <c r="L5" s="45"/>
      <c r="M5" s="45"/>
      <c r="N5" s="45"/>
      <c r="O5" s="45"/>
      <c r="P5" s="45"/>
      <c r="Q5" s="45"/>
      <c r="R5" s="45"/>
      <c r="S5" s="45"/>
      <c r="T5" s="45"/>
      <c r="U5" s="45"/>
      <c r="V5" s="45"/>
      <c r="W5" s="45"/>
    </row>
    <row r="6" spans="1:25" ht="16.5" customHeight="1" x14ac:dyDescent="0.25">
      <c r="A6" s="41" t="s">
        <v>57</v>
      </c>
      <c r="B6" s="41"/>
      <c r="C6" s="48">
        <v>20</v>
      </c>
      <c r="D6" s="46"/>
      <c r="E6" s="46"/>
      <c r="F6" s="46"/>
      <c r="G6" s="46"/>
      <c r="H6" s="46"/>
      <c r="I6" s="46"/>
      <c r="J6" s="46"/>
      <c r="K6" s="46"/>
      <c r="L6" s="46"/>
      <c r="M6" s="46"/>
      <c r="N6" s="46"/>
      <c r="O6" s="46"/>
      <c r="P6" s="46"/>
      <c r="Q6" s="46"/>
      <c r="R6" s="46"/>
      <c r="S6" s="46"/>
      <c r="T6" s="46"/>
      <c r="U6" s="46"/>
      <c r="V6" s="46"/>
      <c r="W6" s="46"/>
    </row>
    <row r="7" spans="1:25" ht="30" x14ac:dyDescent="0.25">
      <c r="A7" s="23" t="s">
        <v>13</v>
      </c>
      <c r="B7" s="8" t="s">
        <v>31</v>
      </c>
      <c r="C7" s="49"/>
      <c r="D7" s="47"/>
      <c r="E7" s="47"/>
      <c r="F7" s="47"/>
      <c r="G7" s="47"/>
      <c r="H7" s="47"/>
      <c r="I7" s="47"/>
      <c r="J7" s="47"/>
      <c r="K7" s="47"/>
      <c r="L7" s="47"/>
      <c r="M7" s="47"/>
      <c r="N7" s="47"/>
      <c r="O7" s="47"/>
      <c r="P7" s="47"/>
      <c r="Q7" s="47"/>
      <c r="R7" s="47"/>
      <c r="S7" s="47"/>
      <c r="T7" s="47"/>
      <c r="U7" s="47"/>
      <c r="V7" s="47"/>
      <c r="W7" s="47"/>
      <c r="Y7" s="22"/>
    </row>
    <row r="8" spans="1:25" ht="21" customHeight="1" x14ac:dyDescent="0.25">
      <c r="A8" s="23" t="s">
        <v>13</v>
      </c>
      <c r="B8" s="8" t="s">
        <v>32</v>
      </c>
      <c r="C8" s="49"/>
      <c r="D8" s="47"/>
      <c r="E8" s="47"/>
      <c r="F8" s="47"/>
      <c r="G8" s="47"/>
      <c r="H8" s="47"/>
      <c r="I8" s="47"/>
      <c r="J8" s="47"/>
      <c r="K8" s="47"/>
      <c r="L8" s="47"/>
      <c r="M8" s="47"/>
      <c r="N8" s="47"/>
      <c r="O8" s="47"/>
      <c r="P8" s="47"/>
      <c r="Q8" s="47"/>
      <c r="R8" s="47"/>
      <c r="S8" s="47"/>
      <c r="T8" s="47"/>
      <c r="U8" s="47"/>
      <c r="V8" s="47"/>
      <c r="W8" s="47"/>
    </row>
    <row r="9" spans="1:25" x14ac:dyDescent="0.25">
      <c r="A9" s="23" t="s">
        <v>13</v>
      </c>
      <c r="B9" s="8" t="s">
        <v>33</v>
      </c>
      <c r="C9" s="49"/>
      <c r="D9" s="47"/>
      <c r="E9" s="47"/>
      <c r="F9" s="47"/>
      <c r="G9" s="47"/>
      <c r="H9" s="47"/>
      <c r="I9" s="47"/>
      <c r="J9" s="47"/>
      <c r="K9" s="47"/>
      <c r="L9" s="47"/>
      <c r="M9" s="47"/>
      <c r="N9" s="47"/>
      <c r="O9" s="47"/>
      <c r="P9" s="47"/>
      <c r="Q9" s="47"/>
      <c r="R9" s="47"/>
      <c r="S9" s="47"/>
      <c r="T9" s="47"/>
      <c r="U9" s="47"/>
      <c r="V9" s="47"/>
      <c r="W9" s="47"/>
    </row>
    <row r="10" spans="1:25" ht="19.5" customHeight="1" x14ac:dyDescent="0.25">
      <c r="A10" s="23"/>
      <c r="B10" s="8" t="s">
        <v>30</v>
      </c>
      <c r="C10" s="49"/>
      <c r="D10" s="47"/>
      <c r="E10" s="47"/>
      <c r="F10" s="47"/>
      <c r="G10" s="47"/>
      <c r="H10" s="47"/>
      <c r="I10" s="47"/>
      <c r="J10" s="47"/>
      <c r="K10" s="47"/>
      <c r="L10" s="47"/>
      <c r="M10" s="47"/>
      <c r="N10" s="47"/>
      <c r="O10" s="47"/>
      <c r="P10" s="47"/>
      <c r="Q10" s="47"/>
      <c r="R10" s="47"/>
      <c r="S10" s="47"/>
      <c r="T10" s="47"/>
      <c r="U10" s="47"/>
      <c r="V10" s="47"/>
      <c r="W10" s="47"/>
    </row>
    <row r="11" spans="1:25" ht="33" customHeight="1" x14ac:dyDescent="0.25">
      <c r="A11" s="42" t="s">
        <v>58</v>
      </c>
      <c r="B11" s="42"/>
      <c r="C11" s="48">
        <v>20</v>
      </c>
      <c r="D11" s="46"/>
      <c r="E11" s="46"/>
      <c r="F11" s="46"/>
      <c r="G11" s="46"/>
      <c r="H11" s="46"/>
      <c r="I11" s="46"/>
      <c r="J11" s="46"/>
      <c r="K11" s="46"/>
      <c r="L11" s="46"/>
      <c r="M11" s="46"/>
      <c r="N11" s="46"/>
      <c r="O11" s="46"/>
      <c r="P11" s="46"/>
      <c r="Q11" s="46"/>
      <c r="R11" s="46"/>
      <c r="S11" s="46"/>
      <c r="T11" s="46"/>
      <c r="U11" s="46"/>
      <c r="V11" s="46"/>
      <c r="W11" s="46"/>
    </row>
    <row r="12" spans="1:25" x14ac:dyDescent="0.25">
      <c r="A12" s="23" t="s">
        <v>13</v>
      </c>
      <c r="B12" s="8" t="s">
        <v>37</v>
      </c>
      <c r="C12" s="49"/>
      <c r="D12" s="47"/>
      <c r="E12" s="47"/>
      <c r="F12" s="47"/>
      <c r="G12" s="47"/>
      <c r="H12" s="47"/>
      <c r="I12" s="47"/>
      <c r="J12" s="47"/>
      <c r="K12" s="47"/>
      <c r="L12" s="47"/>
      <c r="M12" s="47"/>
      <c r="N12" s="47"/>
      <c r="O12" s="47"/>
      <c r="P12" s="47"/>
      <c r="Q12" s="47"/>
      <c r="R12" s="47"/>
      <c r="S12" s="47"/>
      <c r="T12" s="47"/>
      <c r="U12" s="47"/>
      <c r="V12" s="47"/>
      <c r="W12" s="47"/>
    </row>
    <row r="13" spans="1:25" x14ac:dyDescent="0.25">
      <c r="A13" s="23"/>
      <c r="B13" s="8" t="s">
        <v>34</v>
      </c>
      <c r="C13" s="49"/>
      <c r="D13" s="47"/>
      <c r="E13" s="47"/>
      <c r="F13" s="47"/>
      <c r="G13" s="47"/>
      <c r="H13" s="47"/>
      <c r="I13" s="47"/>
      <c r="J13" s="47"/>
      <c r="K13" s="47"/>
      <c r="L13" s="47"/>
      <c r="M13" s="47"/>
      <c r="N13" s="47"/>
      <c r="O13" s="47"/>
      <c r="P13" s="47"/>
      <c r="Q13" s="47"/>
      <c r="R13" s="47"/>
      <c r="S13" s="47"/>
      <c r="T13" s="47"/>
      <c r="U13" s="47"/>
      <c r="V13" s="47"/>
      <c r="W13" s="47"/>
    </row>
    <row r="14" spans="1:25" x14ac:dyDescent="0.25">
      <c r="A14" s="23"/>
      <c r="B14" s="8" t="s">
        <v>35</v>
      </c>
      <c r="C14" s="49"/>
      <c r="D14" s="47"/>
      <c r="E14" s="47"/>
      <c r="F14" s="47"/>
      <c r="G14" s="47"/>
      <c r="H14" s="47"/>
      <c r="I14" s="47"/>
      <c r="J14" s="47"/>
      <c r="K14" s="47"/>
      <c r="L14" s="47"/>
      <c r="M14" s="47"/>
      <c r="N14" s="47"/>
      <c r="O14" s="47"/>
      <c r="P14" s="47"/>
      <c r="Q14" s="47"/>
      <c r="R14" s="47"/>
      <c r="S14" s="47"/>
      <c r="T14" s="47"/>
      <c r="U14" s="47"/>
      <c r="V14" s="47"/>
      <c r="W14" s="47"/>
    </row>
    <row r="15" spans="1:25" x14ac:dyDescent="0.25">
      <c r="B15" s="8" t="s">
        <v>36</v>
      </c>
      <c r="C15" s="49"/>
      <c r="D15" s="47"/>
      <c r="E15" s="47"/>
      <c r="F15" s="47"/>
      <c r="G15" s="47"/>
      <c r="H15" s="47"/>
      <c r="I15" s="47"/>
      <c r="J15" s="47"/>
      <c r="K15" s="47"/>
      <c r="L15" s="47"/>
      <c r="M15" s="47"/>
      <c r="N15" s="47"/>
      <c r="O15" s="47"/>
      <c r="P15" s="47"/>
      <c r="Q15" s="47"/>
      <c r="R15" s="47"/>
      <c r="S15" s="47"/>
      <c r="T15" s="47"/>
      <c r="U15" s="47"/>
      <c r="V15" s="47"/>
      <c r="W15" s="47"/>
    </row>
    <row r="16" spans="1:25" ht="34.5" customHeight="1" x14ac:dyDescent="0.25">
      <c r="A16" s="23" t="s">
        <v>13</v>
      </c>
      <c r="B16" s="8" t="s">
        <v>38</v>
      </c>
      <c r="C16" s="49"/>
      <c r="D16" s="47"/>
      <c r="E16" s="47"/>
      <c r="F16" s="47"/>
      <c r="G16" s="47"/>
      <c r="H16" s="47"/>
      <c r="I16" s="47"/>
      <c r="J16" s="47"/>
      <c r="K16" s="47"/>
      <c r="L16" s="47"/>
      <c r="M16" s="47"/>
      <c r="N16" s="47"/>
      <c r="O16" s="47"/>
      <c r="P16" s="47"/>
      <c r="Q16" s="47"/>
      <c r="R16" s="47"/>
      <c r="S16" s="47"/>
      <c r="T16" s="47"/>
      <c r="U16" s="47"/>
      <c r="V16" s="47"/>
      <c r="W16" s="47"/>
    </row>
    <row r="17" spans="1:23" x14ac:dyDescent="0.25">
      <c r="A17" s="9" t="s">
        <v>14</v>
      </c>
      <c r="B17" s="9"/>
      <c r="C17" s="10">
        <f t="shared" ref="C17:W17" si="0">SUM(C6:C16)</f>
        <v>40</v>
      </c>
      <c r="D17" s="10">
        <f t="shared" si="0"/>
        <v>0</v>
      </c>
      <c r="E17" s="10">
        <f t="shared" si="0"/>
        <v>0</v>
      </c>
      <c r="F17" s="10">
        <f t="shared" si="0"/>
        <v>0</v>
      </c>
      <c r="G17" s="10">
        <f t="shared" si="0"/>
        <v>0</v>
      </c>
      <c r="H17" s="10">
        <f t="shared" si="0"/>
        <v>0</v>
      </c>
      <c r="I17" s="10">
        <f t="shared" si="0"/>
        <v>0</v>
      </c>
      <c r="J17" s="10">
        <f t="shared" si="0"/>
        <v>0</v>
      </c>
      <c r="K17" s="10">
        <f t="shared" si="0"/>
        <v>0</v>
      </c>
      <c r="L17" s="10">
        <f t="shared" si="0"/>
        <v>0</v>
      </c>
      <c r="M17" s="10">
        <f t="shared" si="0"/>
        <v>0</v>
      </c>
      <c r="N17" s="10">
        <f t="shared" si="0"/>
        <v>0</v>
      </c>
      <c r="O17" s="10">
        <f t="shared" si="0"/>
        <v>0</v>
      </c>
      <c r="P17" s="10">
        <f t="shared" si="0"/>
        <v>0</v>
      </c>
      <c r="Q17" s="10">
        <f t="shared" si="0"/>
        <v>0</v>
      </c>
      <c r="R17" s="10">
        <f t="shared" si="0"/>
        <v>0</v>
      </c>
      <c r="S17" s="10">
        <f t="shared" si="0"/>
        <v>0</v>
      </c>
      <c r="T17" s="10">
        <f t="shared" si="0"/>
        <v>0</v>
      </c>
      <c r="U17" s="10">
        <f t="shared" si="0"/>
        <v>0</v>
      </c>
      <c r="V17" s="10">
        <f t="shared" si="0"/>
        <v>0</v>
      </c>
      <c r="W17" s="10">
        <f t="shared" si="0"/>
        <v>0</v>
      </c>
    </row>
    <row r="19" spans="1:23" x14ac:dyDescent="0.25">
      <c r="A19" t="s">
        <v>15</v>
      </c>
      <c r="B19" t="s">
        <v>16</v>
      </c>
    </row>
    <row r="20" spans="1:23" x14ac:dyDescent="0.25">
      <c r="B20" t="s">
        <v>17</v>
      </c>
    </row>
  </sheetData>
  <sheetProtection algorithmName="SHA-512" hashValue="d0U839w/OmlyaOJMl8Eet2A6rme9o8c0rECMku2e7/6ikkVSXf2HvIsbOYkONPcanU5adTtME4YIDYiCZTgLmQ==" saltValue="BjbPFsKcn2xykfOH2qVSQw==" spinCount="100000" sheet="1" objects="1" scenarios="1" selectLockedCells="1"/>
  <mergeCells count="64">
    <mergeCell ref="W11:W16"/>
    <mergeCell ref="R11:R16"/>
    <mergeCell ref="S11:S16"/>
    <mergeCell ref="T11:T16"/>
    <mergeCell ref="U11:U16"/>
    <mergeCell ref="V11:V16"/>
    <mergeCell ref="R6:R10"/>
    <mergeCell ref="S6:S10"/>
    <mergeCell ref="T6:T10"/>
    <mergeCell ref="U6:U10"/>
    <mergeCell ref="V6:V10"/>
    <mergeCell ref="W6:W10"/>
    <mergeCell ref="C11:C16"/>
    <mergeCell ref="D11:D16"/>
    <mergeCell ref="E11:E16"/>
    <mergeCell ref="F11:F16"/>
    <mergeCell ref="G11:G16"/>
    <mergeCell ref="H11:H16"/>
    <mergeCell ref="I11:I16"/>
    <mergeCell ref="J11:J16"/>
    <mergeCell ref="K11:K16"/>
    <mergeCell ref="L11:L16"/>
    <mergeCell ref="M11:M16"/>
    <mergeCell ref="N11:N16"/>
    <mergeCell ref="O11:O16"/>
    <mergeCell ref="P11:P16"/>
    <mergeCell ref="Q11:Q16"/>
    <mergeCell ref="C6:C10"/>
    <mergeCell ref="D6:D10"/>
    <mergeCell ref="E6:E10"/>
    <mergeCell ref="F6:F10"/>
    <mergeCell ref="G6:G10"/>
    <mergeCell ref="N2:N5"/>
    <mergeCell ref="P6:P10"/>
    <mergeCell ref="Q6:Q10"/>
    <mergeCell ref="H6:H10"/>
    <mergeCell ref="I6:I10"/>
    <mergeCell ref="J6:J10"/>
    <mergeCell ref="K6:K10"/>
    <mergeCell ref="L6:L10"/>
    <mergeCell ref="M6:M10"/>
    <mergeCell ref="N6:N10"/>
    <mergeCell ref="O6:O10"/>
    <mergeCell ref="I2:I5"/>
    <mergeCell ref="J2:J5"/>
    <mergeCell ref="K2:K5"/>
    <mergeCell ref="L2:L5"/>
    <mergeCell ref="M2:M5"/>
    <mergeCell ref="A6:B6"/>
    <mergeCell ref="A11:B11"/>
    <mergeCell ref="V2:V5"/>
    <mergeCell ref="W2:W5"/>
    <mergeCell ref="P2:P5"/>
    <mergeCell ref="Q2:Q5"/>
    <mergeCell ref="R2:R5"/>
    <mergeCell ref="S2:S5"/>
    <mergeCell ref="T2:T5"/>
    <mergeCell ref="U2:U5"/>
    <mergeCell ref="O2:O5"/>
    <mergeCell ref="D2:D5"/>
    <mergeCell ref="E2:E5"/>
    <mergeCell ref="F2:F5"/>
    <mergeCell ref="G2:G5"/>
    <mergeCell ref="H2:H5"/>
  </mergeCells>
  <conditionalFormatting sqref="D6:W6">
    <cfRule type="expression" dxfId="7" priority="400">
      <formula>D6&gt;$C6</formula>
    </cfRule>
  </conditionalFormatting>
  <conditionalFormatting sqref="D11:W11">
    <cfRule type="expression" dxfId="6" priority="160">
      <formula>D11&gt;$C11</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29"/>
  <sheetViews>
    <sheetView workbookViewId="0">
      <pane xSplit="2" ySplit="5" topLeftCell="C6" activePane="bottomRight" state="frozen"/>
      <selection pane="topRight" activeCell="C1" sqref="C1"/>
      <selection pane="bottomLeft" activeCell="A6" sqref="A6"/>
      <selection pane="bottomRight" activeCell="R7" sqref="R7:R13"/>
    </sheetView>
  </sheetViews>
  <sheetFormatPr defaultRowHeight="15" x14ac:dyDescent="0.25"/>
  <cols>
    <col min="1" max="1" width="6.140625" customWidth="1"/>
    <col min="2" max="2" width="54.85546875" customWidth="1"/>
    <col min="4" max="23" width="6" customWidth="1"/>
  </cols>
  <sheetData>
    <row r="1" spans="1:23" ht="18.75" x14ac:dyDescent="0.3">
      <c r="A1" s="2" t="str">
        <f>Learners!A1</f>
        <v>Work Practice 4N1170</v>
      </c>
    </row>
    <row r="2" spans="1:23" x14ac:dyDescent="0.25">
      <c r="D2" s="43" t="str">
        <f>Learners!$C11&amp;", "&amp;Learners!$B11</f>
        <v xml:space="preserve">, </v>
      </c>
      <c r="E2" s="43" t="str">
        <f>Learners!$C12&amp;", "&amp;Learners!$B12</f>
        <v xml:space="preserve">, </v>
      </c>
      <c r="F2" s="43" t="str">
        <f>Learners!$C13&amp;", "&amp;Learners!$B13</f>
        <v xml:space="preserve">, </v>
      </c>
      <c r="G2" s="43" t="str">
        <f>Learners!$C14&amp;", "&amp;Learners!$B14</f>
        <v xml:space="preserve">, </v>
      </c>
      <c r="H2" s="43" t="str">
        <f>Learners!$C15&amp;", "&amp;Learners!$B15</f>
        <v xml:space="preserve">, </v>
      </c>
      <c r="I2" s="43" t="str">
        <f>Learners!$C16&amp;", "&amp;Learners!$B16</f>
        <v xml:space="preserve">, </v>
      </c>
      <c r="J2" s="43" t="str">
        <f>Learners!$C17&amp;", "&amp;Learners!$B17</f>
        <v xml:space="preserve">, </v>
      </c>
      <c r="K2" s="43" t="str">
        <f>Learners!$C18&amp;", "&amp;Learners!$B18</f>
        <v xml:space="preserve">, </v>
      </c>
      <c r="L2" s="43" t="str">
        <f>Learners!$C19&amp;", "&amp;Learners!$B19</f>
        <v xml:space="preserve">, </v>
      </c>
      <c r="M2" s="43" t="str">
        <f>Learners!$C20&amp;", "&amp;Learners!$B20</f>
        <v xml:space="preserve">, </v>
      </c>
      <c r="N2" s="43" t="str">
        <f>Learners!$C21&amp;", "&amp;Learners!$B21</f>
        <v xml:space="preserve">, </v>
      </c>
      <c r="O2" s="43" t="str">
        <f>Learners!$C22&amp;", "&amp;Learners!$B22</f>
        <v xml:space="preserve">, </v>
      </c>
      <c r="P2" s="43" t="str">
        <f>Learners!$C23&amp;", "&amp;Learners!$B23</f>
        <v xml:space="preserve">, </v>
      </c>
      <c r="Q2" s="43" t="str">
        <f>Learners!$C24&amp;", "&amp;Learners!$B24</f>
        <v xml:space="preserve">, </v>
      </c>
      <c r="R2" s="43" t="str">
        <f>Learners!$C25&amp;", "&amp;Learners!$B25</f>
        <v xml:space="preserve">, </v>
      </c>
      <c r="S2" s="43" t="str">
        <f>Learners!$C26&amp;", "&amp;Learners!$B26</f>
        <v xml:space="preserve">, </v>
      </c>
      <c r="T2" s="43" t="str">
        <f>Learners!$C27&amp;", "&amp;Learners!$B27</f>
        <v xml:space="preserve">, </v>
      </c>
      <c r="U2" s="43" t="str">
        <f>Learners!$C28&amp;", "&amp;Learners!$B28</f>
        <v xml:space="preserve">, </v>
      </c>
      <c r="V2" s="43" t="str">
        <f>Learners!$C29&amp;", "&amp;Learners!$B29</f>
        <v xml:space="preserve">, </v>
      </c>
      <c r="W2" s="43" t="str">
        <f>Learners!$C30&amp;", "&amp;Learners!$B30</f>
        <v xml:space="preserve">, </v>
      </c>
    </row>
    <row r="3" spans="1:23" ht="18.75" x14ac:dyDescent="0.3">
      <c r="A3" s="2" t="s">
        <v>39</v>
      </c>
      <c r="D3" s="44"/>
      <c r="E3" s="44"/>
      <c r="F3" s="44"/>
      <c r="G3" s="44"/>
      <c r="H3" s="44"/>
      <c r="I3" s="44"/>
      <c r="J3" s="44"/>
      <c r="K3" s="44"/>
      <c r="L3" s="44"/>
      <c r="M3" s="44"/>
      <c r="N3" s="44"/>
      <c r="O3" s="44"/>
      <c r="P3" s="44"/>
      <c r="Q3" s="44"/>
      <c r="R3" s="44"/>
      <c r="S3" s="44"/>
      <c r="T3" s="44"/>
      <c r="U3" s="44"/>
      <c r="V3" s="44"/>
      <c r="W3" s="44"/>
    </row>
    <row r="4" spans="1:23" x14ac:dyDescent="0.25">
      <c r="D4" s="44"/>
      <c r="E4" s="44"/>
      <c r="F4" s="44"/>
      <c r="G4" s="44"/>
      <c r="H4" s="44"/>
      <c r="I4" s="44"/>
      <c r="J4" s="44"/>
      <c r="K4" s="44"/>
      <c r="L4" s="44"/>
      <c r="M4" s="44"/>
      <c r="N4" s="44"/>
      <c r="O4" s="44"/>
      <c r="P4" s="44"/>
      <c r="Q4" s="44"/>
      <c r="R4" s="44"/>
      <c r="S4" s="44"/>
      <c r="T4" s="44"/>
      <c r="U4" s="44"/>
      <c r="V4" s="44"/>
      <c r="W4" s="44"/>
    </row>
    <row r="5" spans="1:23" ht="30" x14ac:dyDescent="0.25">
      <c r="A5" s="11" t="s">
        <v>11</v>
      </c>
      <c r="B5" s="12"/>
      <c r="C5" s="13" t="s">
        <v>12</v>
      </c>
      <c r="D5" s="45"/>
      <c r="E5" s="45"/>
      <c r="F5" s="45"/>
      <c r="G5" s="45"/>
      <c r="H5" s="45"/>
      <c r="I5" s="45"/>
      <c r="J5" s="45"/>
      <c r="K5" s="45"/>
      <c r="L5" s="45"/>
      <c r="M5" s="45"/>
      <c r="N5" s="45"/>
      <c r="O5" s="45"/>
      <c r="P5" s="45"/>
      <c r="Q5" s="45"/>
      <c r="R5" s="45"/>
      <c r="S5" s="45"/>
      <c r="T5" s="45"/>
      <c r="U5" s="45"/>
      <c r="V5" s="45"/>
      <c r="W5" s="45"/>
    </row>
    <row r="6" spans="1:23" x14ac:dyDescent="0.25">
      <c r="A6" s="28" t="s">
        <v>22</v>
      </c>
      <c r="B6" s="29"/>
      <c r="C6" s="30"/>
      <c r="D6" s="31"/>
      <c r="E6" s="31"/>
      <c r="F6" s="31"/>
      <c r="G6" s="31"/>
      <c r="H6" s="31"/>
      <c r="I6" s="31"/>
      <c r="J6" s="31"/>
      <c r="K6" s="31"/>
      <c r="L6" s="31"/>
      <c r="M6" s="31"/>
      <c r="N6" s="31"/>
      <c r="O6" s="31"/>
      <c r="P6" s="31"/>
      <c r="Q6" s="31"/>
      <c r="R6" s="31"/>
      <c r="S6" s="31"/>
      <c r="T6" s="31"/>
      <c r="U6" s="31"/>
      <c r="V6" s="31"/>
      <c r="W6" s="31"/>
    </row>
    <row r="7" spans="1:23" ht="31.5" customHeight="1" x14ac:dyDescent="0.25">
      <c r="A7" s="50" t="s">
        <v>40</v>
      </c>
      <c r="B7" s="51"/>
      <c r="C7" s="54">
        <v>20</v>
      </c>
      <c r="D7" s="52"/>
      <c r="E7" s="52"/>
      <c r="F7" s="52"/>
      <c r="G7" s="52"/>
      <c r="H7" s="52"/>
      <c r="I7" s="52"/>
      <c r="J7" s="52"/>
      <c r="K7" s="52"/>
      <c r="L7" s="52"/>
      <c r="M7" s="52"/>
      <c r="N7" s="52"/>
      <c r="O7" s="52"/>
      <c r="P7" s="52"/>
      <c r="Q7" s="52"/>
      <c r="R7" s="52"/>
      <c r="S7" s="52"/>
      <c r="T7" s="52"/>
      <c r="U7" s="52"/>
      <c r="V7" s="52"/>
      <c r="W7" s="52"/>
    </row>
    <row r="8" spans="1:23" x14ac:dyDescent="0.25">
      <c r="A8" s="36" t="s">
        <v>13</v>
      </c>
      <c r="B8" s="40" t="s">
        <v>46</v>
      </c>
      <c r="C8" s="49"/>
      <c r="D8" s="47"/>
      <c r="E8" s="47"/>
      <c r="F8" s="47"/>
      <c r="G8" s="47"/>
      <c r="H8" s="47"/>
      <c r="I8" s="47"/>
      <c r="J8" s="47"/>
      <c r="K8" s="47"/>
      <c r="L8" s="47"/>
      <c r="M8" s="47"/>
      <c r="N8" s="47"/>
      <c r="O8" s="47"/>
      <c r="P8" s="47"/>
      <c r="Q8" s="47"/>
      <c r="R8" s="47"/>
      <c r="S8" s="47"/>
      <c r="T8" s="47"/>
      <c r="U8" s="47"/>
      <c r="V8" s="47"/>
      <c r="W8" s="47"/>
    </row>
    <row r="9" spans="1:23" x14ac:dyDescent="0.25">
      <c r="A9" s="36" t="s">
        <v>13</v>
      </c>
      <c r="B9" s="38" t="s">
        <v>45</v>
      </c>
      <c r="C9" s="49"/>
      <c r="D9" s="47"/>
      <c r="E9" s="47"/>
      <c r="F9" s="47"/>
      <c r="G9" s="47"/>
      <c r="H9" s="47"/>
      <c r="I9" s="47"/>
      <c r="J9" s="47"/>
      <c r="K9" s="47"/>
      <c r="L9" s="47"/>
      <c r="M9" s="47"/>
      <c r="N9" s="47"/>
      <c r="O9" s="47"/>
      <c r="P9" s="47"/>
      <c r="Q9" s="47"/>
      <c r="R9" s="47"/>
      <c r="S9" s="47"/>
      <c r="T9" s="47"/>
      <c r="U9" s="47"/>
      <c r="V9" s="47"/>
      <c r="W9" s="47"/>
    </row>
    <row r="10" spans="1:23" x14ac:dyDescent="0.25">
      <c r="A10" s="36"/>
      <c r="B10" s="38" t="s">
        <v>41</v>
      </c>
      <c r="C10" s="49"/>
      <c r="D10" s="47"/>
      <c r="E10" s="47"/>
      <c r="F10" s="47"/>
      <c r="G10" s="47"/>
      <c r="H10" s="47"/>
      <c r="I10" s="47"/>
      <c r="J10" s="47"/>
      <c r="K10" s="47"/>
      <c r="L10" s="47"/>
      <c r="M10" s="47"/>
      <c r="N10" s="47"/>
      <c r="O10" s="47"/>
      <c r="P10" s="47"/>
      <c r="Q10" s="47"/>
      <c r="R10" s="47"/>
      <c r="S10" s="47"/>
      <c r="T10" s="47"/>
      <c r="U10" s="47"/>
      <c r="V10" s="47"/>
      <c r="W10" s="47"/>
    </row>
    <row r="11" spans="1:23" x14ac:dyDescent="0.25">
      <c r="A11" s="36"/>
      <c r="B11" s="38" t="s">
        <v>42</v>
      </c>
      <c r="C11" s="49"/>
      <c r="D11" s="47"/>
      <c r="E11" s="47"/>
      <c r="F11" s="47"/>
      <c r="G11" s="47"/>
      <c r="H11" s="47"/>
      <c r="I11" s="47"/>
      <c r="J11" s="47"/>
      <c r="K11" s="47"/>
      <c r="L11" s="47"/>
      <c r="M11" s="47"/>
      <c r="N11" s="47"/>
      <c r="O11" s="47"/>
      <c r="P11" s="47"/>
      <c r="Q11" s="47"/>
      <c r="R11" s="47"/>
      <c r="S11" s="47"/>
      <c r="T11" s="47"/>
      <c r="U11" s="47"/>
      <c r="V11" s="47"/>
      <c r="W11" s="47"/>
    </row>
    <row r="12" spans="1:23" x14ac:dyDescent="0.25">
      <c r="A12" s="36" t="s">
        <v>13</v>
      </c>
      <c r="B12" s="38" t="s">
        <v>44</v>
      </c>
      <c r="C12" s="49"/>
      <c r="D12" s="47"/>
      <c r="E12" s="47"/>
      <c r="F12" s="47"/>
      <c r="G12" s="47"/>
      <c r="H12" s="47"/>
      <c r="I12" s="47"/>
      <c r="J12" s="47"/>
      <c r="K12" s="47"/>
      <c r="L12" s="47"/>
      <c r="M12" s="47"/>
      <c r="N12" s="47"/>
      <c r="O12" s="47"/>
      <c r="P12" s="47"/>
      <c r="Q12" s="47"/>
      <c r="R12" s="47"/>
      <c r="S12" s="47"/>
      <c r="T12" s="47"/>
      <c r="U12" s="47"/>
      <c r="V12" s="47"/>
      <c r="W12" s="47"/>
    </row>
    <row r="13" spans="1:23" x14ac:dyDescent="0.25">
      <c r="A13" s="37"/>
      <c r="B13" s="39" t="s">
        <v>43</v>
      </c>
      <c r="C13" s="55"/>
      <c r="D13" s="53"/>
      <c r="E13" s="53"/>
      <c r="F13" s="53"/>
      <c r="G13" s="53"/>
      <c r="H13" s="53"/>
      <c r="I13" s="53"/>
      <c r="J13" s="53"/>
      <c r="K13" s="53"/>
      <c r="L13" s="53"/>
      <c r="M13" s="53"/>
      <c r="N13" s="53"/>
      <c r="O13" s="53"/>
      <c r="P13" s="53"/>
      <c r="Q13" s="53"/>
      <c r="R13" s="53"/>
      <c r="S13" s="53"/>
      <c r="T13" s="53"/>
      <c r="U13" s="53"/>
      <c r="V13" s="53"/>
      <c r="W13" s="53"/>
    </row>
    <row r="14" spans="1:23" x14ac:dyDescent="0.25">
      <c r="A14" s="35" t="s">
        <v>13</v>
      </c>
      <c r="B14" s="32" t="s">
        <v>50</v>
      </c>
      <c r="C14" s="54">
        <v>20</v>
      </c>
      <c r="D14" s="52"/>
      <c r="E14" s="52"/>
      <c r="F14" s="52"/>
      <c r="G14" s="52"/>
      <c r="H14" s="52"/>
      <c r="I14" s="52"/>
      <c r="J14" s="52"/>
      <c r="K14" s="52"/>
      <c r="L14" s="52"/>
      <c r="M14" s="52"/>
      <c r="N14" s="52"/>
      <c r="O14" s="52"/>
      <c r="P14" s="52"/>
      <c r="Q14" s="52"/>
      <c r="R14" s="52"/>
      <c r="S14" s="52"/>
      <c r="T14" s="52"/>
      <c r="U14" s="52"/>
      <c r="V14" s="52"/>
      <c r="W14" s="52"/>
    </row>
    <row r="15" spans="1:23" ht="30" x14ac:dyDescent="0.25">
      <c r="A15" s="36" t="s">
        <v>13</v>
      </c>
      <c r="B15" s="33" t="s">
        <v>51</v>
      </c>
      <c r="C15" s="49"/>
      <c r="D15" s="47"/>
      <c r="E15" s="47"/>
      <c r="F15" s="47"/>
      <c r="G15" s="47"/>
      <c r="H15" s="47"/>
      <c r="I15" s="47"/>
      <c r="J15" s="47"/>
      <c r="K15" s="47"/>
      <c r="L15" s="47"/>
      <c r="M15" s="47"/>
      <c r="N15" s="47"/>
      <c r="O15" s="47"/>
      <c r="P15" s="47"/>
      <c r="Q15" s="47"/>
      <c r="R15" s="47"/>
      <c r="S15" s="47"/>
      <c r="T15" s="47"/>
      <c r="U15" s="47"/>
      <c r="V15" s="47"/>
      <c r="W15" s="47"/>
    </row>
    <row r="16" spans="1:23" x14ac:dyDescent="0.25">
      <c r="A16" s="36"/>
      <c r="B16" s="33" t="s">
        <v>47</v>
      </c>
      <c r="C16" s="49"/>
      <c r="D16" s="47"/>
      <c r="E16" s="47"/>
      <c r="F16" s="47"/>
      <c r="G16" s="47"/>
      <c r="H16" s="47"/>
      <c r="I16" s="47"/>
      <c r="J16" s="47"/>
      <c r="K16" s="47"/>
      <c r="L16" s="47"/>
      <c r="M16" s="47"/>
      <c r="N16" s="47"/>
      <c r="O16" s="47"/>
      <c r="P16" s="47"/>
      <c r="Q16" s="47"/>
      <c r="R16" s="47"/>
      <c r="S16" s="47"/>
      <c r="T16" s="47"/>
      <c r="U16" s="47"/>
      <c r="V16" s="47"/>
      <c r="W16" s="47"/>
    </row>
    <row r="17" spans="1:23" x14ac:dyDescent="0.25">
      <c r="A17" s="36"/>
      <c r="B17" s="33" t="s">
        <v>48</v>
      </c>
      <c r="C17" s="49"/>
      <c r="D17" s="47"/>
      <c r="E17" s="47"/>
      <c r="F17" s="47"/>
      <c r="G17" s="47"/>
      <c r="H17" s="47"/>
      <c r="I17" s="47"/>
      <c r="J17" s="47"/>
      <c r="K17" s="47"/>
      <c r="L17" s="47"/>
      <c r="M17" s="47"/>
      <c r="N17" s="47"/>
      <c r="O17" s="47"/>
      <c r="P17" s="47"/>
      <c r="Q17" s="47"/>
      <c r="R17" s="47"/>
      <c r="S17" s="47"/>
      <c r="T17" s="47"/>
      <c r="U17" s="47"/>
      <c r="V17" s="47"/>
      <c r="W17" s="47"/>
    </row>
    <row r="18" spans="1:23" x14ac:dyDescent="0.25">
      <c r="A18" s="37"/>
      <c r="B18" s="34" t="s">
        <v>49</v>
      </c>
      <c r="C18" s="55"/>
      <c r="D18" s="53"/>
      <c r="E18" s="53"/>
      <c r="F18" s="53"/>
      <c r="G18" s="53"/>
      <c r="H18" s="53"/>
      <c r="I18" s="53"/>
      <c r="J18" s="53"/>
      <c r="K18" s="53"/>
      <c r="L18" s="53"/>
      <c r="M18" s="53"/>
      <c r="N18" s="53"/>
      <c r="O18" s="53"/>
      <c r="P18" s="53"/>
      <c r="Q18" s="53"/>
      <c r="R18" s="53"/>
      <c r="S18" s="53"/>
      <c r="T18" s="53"/>
      <c r="U18" s="53"/>
      <c r="V18" s="53"/>
      <c r="W18" s="53"/>
    </row>
    <row r="19" spans="1:23" ht="30" x14ac:dyDescent="0.25">
      <c r="A19" s="35" t="s">
        <v>13</v>
      </c>
      <c r="B19" s="32" t="s">
        <v>55</v>
      </c>
      <c r="C19" s="54">
        <v>20</v>
      </c>
      <c r="D19" s="52"/>
      <c r="E19" s="52"/>
      <c r="F19" s="52"/>
      <c r="G19" s="52"/>
      <c r="H19" s="52"/>
      <c r="I19" s="52"/>
      <c r="J19" s="52"/>
      <c r="K19" s="52"/>
      <c r="L19" s="52"/>
      <c r="M19" s="52"/>
      <c r="N19" s="52"/>
      <c r="O19" s="52"/>
      <c r="P19" s="52"/>
      <c r="Q19" s="52"/>
      <c r="R19" s="52"/>
      <c r="S19" s="52"/>
      <c r="T19" s="52"/>
      <c r="U19" s="52"/>
      <c r="V19" s="52"/>
      <c r="W19" s="52"/>
    </row>
    <row r="20" spans="1:23" ht="30" x14ac:dyDescent="0.25">
      <c r="A20" s="36" t="s">
        <v>13</v>
      </c>
      <c r="B20" s="33" t="s">
        <v>59</v>
      </c>
      <c r="C20" s="49"/>
      <c r="D20" s="47"/>
      <c r="E20" s="47"/>
      <c r="F20" s="47"/>
      <c r="G20" s="47"/>
      <c r="H20" s="47"/>
      <c r="I20" s="47"/>
      <c r="J20" s="47"/>
      <c r="K20" s="47"/>
      <c r="L20" s="47"/>
      <c r="M20" s="47"/>
      <c r="N20" s="47"/>
      <c r="O20" s="47"/>
      <c r="P20" s="47"/>
      <c r="Q20" s="47"/>
      <c r="R20" s="47"/>
      <c r="S20" s="47"/>
      <c r="T20" s="47"/>
      <c r="U20" s="47"/>
      <c r="V20" s="47"/>
      <c r="W20" s="47"/>
    </row>
    <row r="21" spans="1:23" ht="30" x14ac:dyDescent="0.25">
      <c r="A21" s="36" t="s">
        <v>13</v>
      </c>
      <c r="B21" s="33" t="s">
        <v>56</v>
      </c>
      <c r="C21" s="49"/>
      <c r="D21" s="47"/>
      <c r="E21" s="47"/>
      <c r="F21" s="47"/>
      <c r="G21" s="47"/>
      <c r="H21" s="47"/>
      <c r="I21" s="47"/>
      <c r="J21" s="47"/>
      <c r="K21" s="47"/>
      <c r="L21" s="47"/>
      <c r="M21" s="47"/>
      <c r="N21" s="47"/>
      <c r="O21" s="47"/>
      <c r="P21" s="47"/>
      <c r="Q21" s="47"/>
      <c r="R21" s="47"/>
      <c r="S21" s="47"/>
      <c r="T21" s="47"/>
      <c r="U21" s="47"/>
      <c r="V21" s="47"/>
      <c r="W21" s="47"/>
    </row>
    <row r="22" spans="1:23" x14ac:dyDescent="0.25">
      <c r="A22" s="36"/>
      <c r="B22" s="33" t="s">
        <v>52</v>
      </c>
      <c r="C22" s="49"/>
      <c r="D22" s="47"/>
      <c r="E22" s="47"/>
      <c r="F22" s="47"/>
      <c r="G22" s="47"/>
      <c r="H22" s="47"/>
      <c r="I22" s="47"/>
      <c r="J22" s="47"/>
      <c r="K22" s="47"/>
      <c r="L22" s="47"/>
      <c r="M22" s="47"/>
      <c r="N22" s="47"/>
      <c r="O22" s="47"/>
      <c r="P22" s="47"/>
      <c r="Q22" s="47"/>
      <c r="R22" s="47"/>
      <c r="S22" s="47"/>
      <c r="T22" s="47"/>
      <c r="U22" s="47"/>
      <c r="V22" s="47"/>
      <c r="W22" s="47"/>
    </row>
    <row r="23" spans="1:23" x14ac:dyDescent="0.25">
      <c r="A23" s="36"/>
      <c r="B23" s="33" t="s">
        <v>53</v>
      </c>
      <c r="C23" s="49"/>
      <c r="D23" s="47"/>
      <c r="E23" s="47"/>
      <c r="F23" s="47"/>
      <c r="G23" s="47"/>
      <c r="H23" s="47"/>
      <c r="I23" s="47"/>
      <c r="J23" s="47"/>
      <c r="K23" s="47"/>
      <c r="L23" s="47"/>
      <c r="M23" s="47"/>
      <c r="N23" s="47"/>
      <c r="O23" s="47"/>
      <c r="P23" s="47"/>
      <c r="Q23" s="47"/>
      <c r="R23" s="47"/>
      <c r="S23" s="47"/>
      <c r="T23" s="47"/>
      <c r="U23" s="47"/>
      <c r="V23" s="47"/>
      <c r="W23" s="47"/>
    </row>
    <row r="24" spans="1:23" ht="32.25" customHeight="1" x14ac:dyDescent="0.25">
      <c r="A24" s="36"/>
      <c r="B24" s="33" t="s">
        <v>54</v>
      </c>
      <c r="C24" s="49"/>
      <c r="D24" s="47"/>
      <c r="E24" s="47"/>
      <c r="F24" s="47"/>
      <c r="G24" s="47"/>
      <c r="H24" s="47"/>
      <c r="I24" s="47"/>
      <c r="J24" s="47"/>
      <c r="K24" s="47"/>
      <c r="L24" s="47"/>
      <c r="M24" s="47"/>
      <c r="N24" s="47"/>
      <c r="O24" s="47"/>
      <c r="P24" s="47"/>
      <c r="Q24" s="47"/>
      <c r="R24" s="47"/>
      <c r="S24" s="47"/>
      <c r="T24" s="47"/>
      <c r="U24" s="47"/>
      <c r="V24" s="47"/>
      <c r="W24" s="47"/>
    </row>
    <row r="25" spans="1:23" ht="18.75" customHeight="1" x14ac:dyDescent="0.25">
      <c r="A25" s="37"/>
      <c r="B25" s="34" t="s">
        <v>60</v>
      </c>
      <c r="C25" s="55"/>
      <c r="D25" s="53"/>
      <c r="E25" s="53"/>
      <c r="F25" s="53"/>
      <c r="G25" s="53"/>
      <c r="H25" s="53"/>
      <c r="I25" s="53"/>
      <c r="J25" s="53"/>
      <c r="K25" s="53"/>
      <c r="L25" s="53"/>
      <c r="M25" s="53"/>
      <c r="N25" s="53"/>
      <c r="O25" s="53"/>
      <c r="P25" s="53"/>
      <c r="Q25" s="53"/>
      <c r="R25" s="53"/>
      <c r="S25" s="53"/>
      <c r="T25" s="53"/>
      <c r="U25" s="53"/>
      <c r="V25" s="53"/>
      <c r="W25" s="53"/>
    </row>
    <row r="26" spans="1:23" x14ac:dyDescent="0.25">
      <c r="A26" s="9" t="s">
        <v>14</v>
      </c>
      <c r="B26" s="9"/>
      <c r="C26" s="10">
        <f t="shared" ref="C26:W26" si="0">SUM(C6:C25)</f>
        <v>60</v>
      </c>
      <c r="D26" s="10">
        <f t="shared" si="0"/>
        <v>0</v>
      </c>
      <c r="E26" s="10">
        <f t="shared" si="0"/>
        <v>0</v>
      </c>
      <c r="F26" s="10">
        <f t="shared" si="0"/>
        <v>0</v>
      </c>
      <c r="G26" s="10">
        <f t="shared" si="0"/>
        <v>0</v>
      </c>
      <c r="H26" s="10">
        <f t="shared" si="0"/>
        <v>0</v>
      </c>
      <c r="I26" s="10">
        <f t="shared" si="0"/>
        <v>0</v>
      </c>
      <c r="J26" s="10">
        <f t="shared" si="0"/>
        <v>0</v>
      </c>
      <c r="K26" s="10">
        <f t="shared" si="0"/>
        <v>0</v>
      </c>
      <c r="L26" s="10">
        <f t="shared" si="0"/>
        <v>0</v>
      </c>
      <c r="M26" s="10">
        <f t="shared" si="0"/>
        <v>0</v>
      </c>
      <c r="N26" s="10">
        <f t="shared" si="0"/>
        <v>0</v>
      </c>
      <c r="O26" s="10">
        <f t="shared" si="0"/>
        <v>0</v>
      </c>
      <c r="P26" s="10">
        <f t="shared" si="0"/>
        <v>0</v>
      </c>
      <c r="Q26" s="10">
        <f t="shared" si="0"/>
        <v>0</v>
      </c>
      <c r="R26" s="10">
        <f t="shared" si="0"/>
        <v>0</v>
      </c>
      <c r="S26" s="10">
        <f t="shared" si="0"/>
        <v>0</v>
      </c>
      <c r="T26" s="10">
        <f t="shared" si="0"/>
        <v>0</v>
      </c>
      <c r="U26" s="10">
        <f t="shared" si="0"/>
        <v>0</v>
      </c>
      <c r="V26" s="10">
        <f t="shared" si="0"/>
        <v>0</v>
      </c>
      <c r="W26" s="10">
        <f t="shared" si="0"/>
        <v>0</v>
      </c>
    </row>
    <row r="28" spans="1:23" x14ac:dyDescent="0.25">
      <c r="A28" t="s">
        <v>15</v>
      </c>
      <c r="B28" t="s">
        <v>16</v>
      </c>
    </row>
    <row r="29" spans="1:23" x14ac:dyDescent="0.25">
      <c r="B29" t="s">
        <v>17</v>
      </c>
    </row>
  </sheetData>
  <sheetProtection algorithmName="SHA-512" hashValue="/7FR342+8YaSrEn/8QCuYjuU21wflQCQknQMVMFtN29yJwOSNFMMhZryrjCFt6CvaNcqMO+Vh+nJ0akdM/qY0Q==" saltValue="gALASTmejri2VxuK1SGpIg==" spinCount="100000" sheet="1" objects="1" scenarios="1" selectLockedCells="1"/>
  <mergeCells count="84">
    <mergeCell ref="W19:W25"/>
    <mergeCell ref="R19:R25"/>
    <mergeCell ref="S19:S25"/>
    <mergeCell ref="T19:T25"/>
    <mergeCell ref="U19:U25"/>
    <mergeCell ref="V19:V25"/>
    <mergeCell ref="R14:R18"/>
    <mergeCell ref="S14:S18"/>
    <mergeCell ref="T14:T18"/>
    <mergeCell ref="U14:U18"/>
    <mergeCell ref="V14:V18"/>
    <mergeCell ref="W14:W18"/>
    <mergeCell ref="C19:C25"/>
    <mergeCell ref="D19:D25"/>
    <mergeCell ref="E19:E25"/>
    <mergeCell ref="F19:F25"/>
    <mergeCell ref="G19:G25"/>
    <mergeCell ref="H19:H25"/>
    <mergeCell ref="I19:I25"/>
    <mergeCell ref="J19:J25"/>
    <mergeCell ref="K19:K25"/>
    <mergeCell ref="L19:L25"/>
    <mergeCell ref="M19:M25"/>
    <mergeCell ref="N19:N25"/>
    <mergeCell ref="O19:O25"/>
    <mergeCell ref="P19:P25"/>
    <mergeCell ref="Q19:Q25"/>
    <mergeCell ref="R7:R13"/>
    <mergeCell ref="S7:S13"/>
    <mergeCell ref="T7:T13"/>
    <mergeCell ref="U7:U13"/>
    <mergeCell ref="V7:V13"/>
    <mergeCell ref="W7:W13"/>
    <mergeCell ref="C14:C18"/>
    <mergeCell ref="D14:D18"/>
    <mergeCell ref="E14:E18"/>
    <mergeCell ref="F14:F18"/>
    <mergeCell ref="G14:G18"/>
    <mergeCell ref="H14:H18"/>
    <mergeCell ref="I14:I18"/>
    <mergeCell ref="J14:J18"/>
    <mergeCell ref="K14:K18"/>
    <mergeCell ref="L14:L18"/>
    <mergeCell ref="M14:M18"/>
    <mergeCell ref="N14:N18"/>
    <mergeCell ref="O14:O18"/>
    <mergeCell ref="P14:P18"/>
    <mergeCell ref="Q14:Q18"/>
    <mergeCell ref="C7:C13"/>
    <mergeCell ref="D7:D13"/>
    <mergeCell ref="E7:E13"/>
    <mergeCell ref="F7:F13"/>
    <mergeCell ref="G7:G13"/>
    <mergeCell ref="P7:P13"/>
    <mergeCell ref="Q7:Q13"/>
    <mergeCell ref="H7:H13"/>
    <mergeCell ref="I7:I13"/>
    <mergeCell ref="J7:J13"/>
    <mergeCell ref="K7:K13"/>
    <mergeCell ref="L7:L13"/>
    <mergeCell ref="M7:M13"/>
    <mergeCell ref="N7:N13"/>
    <mergeCell ref="O7:O13"/>
    <mergeCell ref="J2:J5"/>
    <mergeCell ref="K2:K5"/>
    <mergeCell ref="L2:L5"/>
    <mergeCell ref="M2:M5"/>
    <mergeCell ref="N2:N5"/>
    <mergeCell ref="A7:B7"/>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s>
  <conditionalFormatting sqref="D7:W7">
    <cfRule type="expression" dxfId="5" priority="220">
      <formula>D7&gt;$C7</formula>
    </cfRule>
  </conditionalFormatting>
  <conditionalFormatting sqref="D6">
    <cfRule type="expression" dxfId="4" priority="180">
      <formula>D6&gt;$C6</formula>
    </cfRule>
  </conditionalFormatting>
  <conditionalFormatting sqref="E6:W6">
    <cfRule type="expression" dxfId="3" priority="179">
      <formula>E6&gt;$C6</formula>
    </cfRule>
  </conditionalFormatting>
  <conditionalFormatting sqref="D14:W14">
    <cfRule type="expression" dxfId="2" priority="160">
      <formula>D14&gt;$C14</formula>
    </cfRule>
  </conditionalFormatting>
  <conditionalFormatting sqref="D19:W19">
    <cfRule type="expression" dxfId="1" priority="140">
      <formula>D19&gt;$C19</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topLeftCell="A6" workbookViewId="0">
      <selection activeCell="I7" sqref="I7"/>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18</v>
      </c>
    </row>
    <row r="2" spans="1:9" ht="21" x14ac:dyDescent="0.35">
      <c r="A2" s="15" t="s">
        <v>19</v>
      </c>
    </row>
    <row r="4" spans="1:9" ht="18.75" x14ac:dyDescent="0.3">
      <c r="A4" s="2" t="str">
        <f>Learners!A1</f>
        <v>Work Practice 4N1170</v>
      </c>
    </row>
    <row r="6" spans="1:9" ht="25.5" x14ac:dyDescent="0.25">
      <c r="A6" s="17" t="s">
        <v>7</v>
      </c>
      <c r="B6" s="17" t="s">
        <v>9</v>
      </c>
      <c r="C6" s="17" t="s">
        <v>8</v>
      </c>
      <c r="D6" s="18" t="s">
        <v>20</v>
      </c>
      <c r="E6" s="18" t="s">
        <v>21</v>
      </c>
      <c r="F6" s="18" t="s">
        <v>22</v>
      </c>
      <c r="G6" s="18" t="s">
        <v>23</v>
      </c>
      <c r="H6" s="18" t="s">
        <v>24</v>
      </c>
      <c r="I6" s="18" t="s">
        <v>25</v>
      </c>
    </row>
    <row r="7" spans="1:9" ht="23.25" customHeight="1" x14ac:dyDescent="0.25">
      <c r="A7" s="21">
        <v>1</v>
      </c>
      <c r="B7" s="24" t="str">
        <f>IF(Learners!C11="","",Learners!C11)</f>
        <v/>
      </c>
      <c r="C7" s="24" t="str">
        <f>IF(Learners!B11="","",Learners!B11)</f>
        <v/>
      </c>
      <c r="D7" s="21" t="str">
        <f>IF(Learners!D$11="","",Learners!D$11)</f>
        <v/>
      </c>
      <c r="E7" s="21">
        <f>'Collection of Work'!$D$17</f>
        <v>0</v>
      </c>
      <c r="F7" s="21">
        <f>'Learner Record'!$D$26</f>
        <v>0</v>
      </c>
      <c r="G7" s="21" t="str">
        <f t="shared" ref="G7:G26" si="0">IF(B7="","",SUM(E7:F7))</f>
        <v/>
      </c>
      <c r="H7" s="21" t="str">
        <f>IF(G7="","",IF(G7&gt;79,"D",IF(G7&gt;64,"M", IF(G7&gt;49,"P",IF(G7&lt;50,"U")))))</f>
        <v/>
      </c>
      <c r="I7" s="25"/>
    </row>
    <row r="8" spans="1:9" ht="23.25" customHeight="1" x14ac:dyDescent="0.25">
      <c r="A8" s="20">
        <v>2</v>
      </c>
      <c r="B8" s="26" t="str">
        <f>IF(Learners!C12="","",Learners!C12)</f>
        <v/>
      </c>
      <c r="C8" s="26" t="str">
        <f>IF(Learners!B12="","",Learners!B12)</f>
        <v/>
      </c>
      <c r="D8" s="20" t="str">
        <f>IF(Learners!D12="","",Learners!D12)</f>
        <v/>
      </c>
      <c r="E8" s="20">
        <f>'Collection of Work'!$E$17</f>
        <v>0</v>
      </c>
      <c r="F8" s="20">
        <f>'Learner Record'!$E$26</f>
        <v>0</v>
      </c>
      <c r="G8" s="20" t="str">
        <f t="shared" si="0"/>
        <v/>
      </c>
      <c r="H8" s="20" t="str">
        <f t="shared" ref="H8:H26" si="1">IF(G8="","",IF(G8&gt;79,"D",IF(G8&gt;64,"M", IF(G8&gt;49,"P",IF(G8&lt;50,"U")))))</f>
        <v/>
      </c>
      <c r="I8" s="27"/>
    </row>
    <row r="9" spans="1:9" ht="23.25" customHeight="1" x14ac:dyDescent="0.25">
      <c r="A9" s="21">
        <v>3</v>
      </c>
      <c r="B9" s="24" t="str">
        <f>IF(Learners!C13="","",Learners!C13)</f>
        <v/>
      </c>
      <c r="C9" s="24" t="str">
        <f>IF(Learners!B13="","",Learners!B13)</f>
        <v/>
      </c>
      <c r="D9" s="21" t="str">
        <f>IF(Learners!D13="","",Learners!D13)</f>
        <v/>
      </c>
      <c r="E9" s="21">
        <f>'Collection of Work'!$F$17</f>
        <v>0</v>
      </c>
      <c r="F9" s="21">
        <f>'Learner Record'!$F$26</f>
        <v>0</v>
      </c>
      <c r="G9" s="21" t="str">
        <f t="shared" si="0"/>
        <v/>
      </c>
      <c r="H9" s="21" t="str">
        <f t="shared" si="1"/>
        <v/>
      </c>
      <c r="I9" s="25"/>
    </row>
    <row r="10" spans="1:9" ht="23.25" customHeight="1" x14ac:dyDescent="0.25">
      <c r="A10" s="20">
        <v>4</v>
      </c>
      <c r="B10" s="26" t="str">
        <f>IF(Learners!C14="","",Learners!C14)</f>
        <v/>
      </c>
      <c r="C10" s="26" t="str">
        <f>IF(Learners!B14="","",Learners!B14)</f>
        <v/>
      </c>
      <c r="D10" s="20" t="str">
        <f>IF(Learners!D14="","",Learners!D14)</f>
        <v/>
      </c>
      <c r="E10" s="20">
        <f>'Collection of Work'!$G$17</f>
        <v>0</v>
      </c>
      <c r="F10" s="20">
        <f>'Learner Record'!$G$26</f>
        <v>0</v>
      </c>
      <c r="G10" s="20" t="str">
        <f t="shared" si="0"/>
        <v/>
      </c>
      <c r="H10" s="20" t="str">
        <f t="shared" si="1"/>
        <v/>
      </c>
      <c r="I10" s="27"/>
    </row>
    <row r="11" spans="1:9" ht="23.25" customHeight="1" x14ac:dyDescent="0.25">
      <c r="A11" s="21">
        <v>5</v>
      </c>
      <c r="B11" s="24" t="str">
        <f>IF(Learners!C15="","",Learners!C15)</f>
        <v/>
      </c>
      <c r="C11" s="24" t="str">
        <f>IF(Learners!B15="","",Learners!B15)</f>
        <v/>
      </c>
      <c r="D11" s="21" t="str">
        <f>IF(Learners!D15="","",Learners!D15)</f>
        <v/>
      </c>
      <c r="E11" s="21">
        <f>'Collection of Work'!$H$17</f>
        <v>0</v>
      </c>
      <c r="F11" s="21">
        <f>'Learner Record'!$H$26</f>
        <v>0</v>
      </c>
      <c r="G11" s="21" t="str">
        <f t="shared" si="0"/>
        <v/>
      </c>
      <c r="H11" s="21" t="str">
        <f t="shared" si="1"/>
        <v/>
      </c>
      <c r="I11" s="25"/>
    </row>
    <row r="12" spans="1:9" ht="23.25" customHeight="1" x14ac:dyDescent="0.25">
      <c r="A12" s="20">
        <v>6</v>
      </c>
      <c r="B12" s="26" t="str">
        <f>IF(Learners!C16="","",Learners!C16)</f>
        <v/>
      </c>
      <c r="C12" s="26" t="str">
        <f>IF(Learners!B16="","",Learners!B16)</f>
        <v/>
      </c>
      <c r="D12" s="20" t="str">
        <f>IF(Learners!D16="","",Learners!D16)</f>
        <v/>
      </c>
      <c r="E12" s="20">
        <f>'Collection of Work'!$I$17</f>
        <v>0</v>
      </c>
      <c r="F12" s="20">
        <f>'Learner Record'!$I$26</f>
        <v>0</v>
      </c>
      <c r="G12" s="20" t="str">
        <f t="shared" si="0"/>
        <v/>
      </c>
      <c r="H12" s="20" t="str">
        <f t="shared" si="1"/>
        <v/>
      </c>
      <c r="I12" s="27"/>
    </row>
    <row r="13" spans="1:9" ht="23.25" customHeight="1" x14ac:dyDescent="0.25">
      <c r="A13" s="21">
        <v>7</v>
      </c>
      <c r="B13" s="24" t="str">
        <f>IF(Learners!C17="","",Learners!C17)</f>
        <v/>
      </c>
      <c r="C13" s="24" t="str">
        <f>IF(Learners!B17="","",Learners!B17)</f>
        <v/>
      </c>
      <c r="D13" s="21" t="str">
        <f>IF(Learners!D17="","",Learners!D17)</f>
        <v/>
      </c>
      <c r="E13" s="21">
        <f>'Collection of Work'!$J$17</f>
        <v>0</v>
      </c>
      <c r="F13" s="21">
        <f>'Learner Record'!$J$26</f>
        <v>0</v>
      </c>
      <c r="G13" s="21" t="str">
        <f t="shared" si="0"/>
        <v/>
      </c>
      <c r="H13" s="21" t="str">
        <f t="shared" si="1"/>
        <v/>
      </c>
      <c r="I13" s="25"/>
    </row>
    <row r="14" spans="1:9" ht="23.25" customHeight="1" x14ac:dyDescent="0.25">
      <c r="A14" s="20">
        <v>8</v>
      </c>
      <c r="B14" s="26" t="str">
        <f>IF(Learners!C18="","",Learners!C18)</f>
        <v/>
      </c>
      <c r="C14" s="26" t="str">
        <f>IF(Learners!B18="","",Learners!B18)</f>
        <v/>
      </c>
      <c r="D14" s="20" t="str">
        <f>IF(Learners!D18="","",Learners!D18)</f>
        <v/>
      </c>
      <c r="E14" s="20">
        <f>'Collection of Work'!$K$17</f>
        <v>0</v>
      </c>
      <c r="F14" s="20">
        <f>'Learner Record'!$K$26</f>
        <v>0</v>
      </c>
      <c r="G14" s="20" t="str">
        <f t="shared" si="0"/>
        <v/>
      </c>
      <c r="H14" s="20" t="str">
        <f t="shared" si="1"/>
        <v/>
      </c>
      <c r="I14" s="27"/>
    </row>
    <row r="15" spans="1:9" ht="23.25" customHeight="1" x14ac:dyDescent="0.25">
      <c r="A15" s="21">
        <v>9</v>
      </c>
      <c r="B15" s="24" t="str">
        <f>IF(Learners!C19="","",Learners!C19)</f>
        <v/>
      </c>
      <c r="C15" s="24" t="str">
        <f>IF(Learners!B19="","",Learners!B19)</f>
        <v/>
      </c>
      <c r="D15" s="21" t="str">
        <f>IF(Learners!D19="","",Learners!D19)</f>
        <v/>
      </c>
      <c r="E15" s="21">
        <f>'Collection of Work'!$L$17</f>
        <v>0</v>
      </c>
      <c r="F15" s="21">
        <f>'Learner Record'!$L$26</f>
        <v>0</v>
      </c>
      <c r="G15" s="21" t="str">
        <f t="shared" si="0"/>
        <v/>
      </c>
      <c r="H15" s="21" t="str">
        <f t="shared" si="1"/>
        <v/>
      </c>
      <c r="I15" s="25"/>
    </row>
    <row r="16" spans="1:9" ht="23.25" customHeight="1" x14ac:dyDescent="0.25">
      <c r="A16" s="20">
        <v>10</v>
      </c>
      <c r="B16" s="26" t="str">
        <f>IF(Learners!C20="","",Learners!C20)</f>
        <v/>
      </c>
      <c r="C16" s="26" t="str">
        <f>IF(Learners!B20="","",Learners!B20)</f>
        <v/>
      </c>
      <c r="D16" s="20" t="str">
        <f>IF(Learners!D20="","",Learners!D20)</f>
        <v/>
      </c>
      <c r="E16" s="20">
        <f>'Collection of Work'!$M$17</f>
        <v>0</v>
      </c>
      <c r="F16" s="20">
        <f>'Learner Record'!$M$26</f>
        <v>0</v>
      </c>
      <c r="G16" s="20" t="str">
        <f t="shared" si="0"/>
        <v/>
      </c>
      <c r="H16" s="20" t="str">
        <f t="shared" si="1"/>
        <v/>
      </c>
      <c r="I16" s="27"/>
    </row>
    <row r="17" spans="1:9" ht="23.25" customHeight="1" x14ac:dyDescent="0.25">
      <c r="A17" s="21">
        <v>11</v>
      </c>
      <c r="B17" s="24" t="str">
        <f>IF(Learners!C21="","",Learners!C21)</f>
        <v/>
      </c>
      <c r="C17" s="24" t="str">
        <f>IF(Learners!B21="","",Learners!B21)</f>
        <v/>
      </c>
      <c r="D17" s="21" t="str">
        <f>IF(Learners!D21="","",Learners!D21)</f>
        <v/>
      </c>
      <c r="E17" s="21">
        <f>'Collection of Work'!$N$17</f>
        <v>0</v>
      </c>
      <c r="F17" s="21">
        <f>'Learner Record'!$N$26</f>
        <v>0</v>
      </c>
      <c r="G17" s="21" t="str">
        <f t="shared" si="0"/>
        <v/>
      </c>
      <c r="H17" s="21" t="str">
        <f t="shared" si="1"/>
        <v/>
      </c>
      <c r="I17" s="25"/>
    </row>
    <row r="18" spans="1:9" ht="23.25" customHeight="1" x14ac:dyDescent="0.25">
      <c r="A18" s="20">
        <v>12</v>
      </c>
      <c r="B18" s="26" t="str">
        <f>IF(Learners!C22="","",Learners!C22)</f>
        <v/>
      </c>
      <c r="C18" s="26" t="str">
        <f>IF(Learners!B22="","",Learners!B22)</f>
        <v/>
      </c>
      <c r="D18" s="20" t="str">
        <f>IF(Learners!D22="","",Learners!D22)</f>
        <v/>
      </c>
      <c r="E18" s="20">
        <f>'Collection of Work'!$O$17</f>
        <v>0</v>
      </c>
      <c r="F18" s="20">
        <f>'Learner Record'!$O$26</f>
        <v>0</v>
      </c>
      <c r="G18" s="20" t="str">
        <f t="shared" si="0"/>
        <v/>
      </c>
      <c r="H18" s="20" t="str">
        <f t="shared" si="1"/>
        <v/>
      </c>
      <c r="I18" s="27"/>
    </row>
    <row r="19" spans="1:9" ht="23.25" customHeight="1" x14ac:dyDescent="0.25">
      <c r="A19" s="21">
        <v>13</v>
      </c>
      <c r="B19" s="24" t="str">
        <f>IF(Learners!C23="","",Learners!C23)</f>
        <v/>
      </c>
      <c r="C19" s="24" t="str">
        <f>IF(Learners!B23="","",Learners!B23)</f>
        <v/>
      </c>
      <c r="D19" s="21" t="str">
        <f>IF(Learners!D23="","",Learners!D23)</f>
        <v/>
      </c>
      <c r="E19" s="21">
        <f>'Collection of Work'!$P$17</f>
        <v>0</v>
      </c>
      <c r="F19" s="21">
        <f>'Learner Record'!$P$26</f>
        <v>0</v>
      </c>
      <c r="G19" s="21" t="str">
        <f t="shared" si="0"/>
        <v/>
      </c>
      <c r="H19" s="21" t="str">
        <f t="shared" si="1"/>
        <v/>
      </c>
      <c r="I19" s="25"/>
    </row>
    <row r="20" spans="1:9" ht="23.25" customHeight="1" x14ac:dyDescent="0.25">
      <c r="A20" s="20">
        <v>14</v>
      </c>
      <c r="B20" s="26" t="str">
        <f>IF(Learners!C24="","",Learners!C24)</f>
        <v/>
      </c>
      <c r="C20" s="26" t="str">
        <f>IF(Learners!B24="","",Learners!B24)</f>
        <v/>
      </c>
      <c r="D20" s="20" t="str">
        <f>IF(Learners!D24="","",Learners!D24)</f>
        <v/>
      </c>
      <c r="E20" s="20">
        <f>'Collection of Work'!$Q$17</f>
        <v>0</v>
      </c>
      <c r="F20" s="20">
        <f>'Learner Record'!$Q$26</f>
        <v>0</v>
      </c>
      <c r="G20" s="20" t="str">
        <f t="shared" si="0"/>
        <v/>
      </c>
      <c r="H20" s="20" t="str">
        <f t="shared" si="1"/>
        <v/>
      </c>
      <c r="I20" s="27"/>
    </row>
    <row r="21" spans="1:9" ht="23.25" customHeight="1" x14ac:dyDescent="0.25">
      <c r="A21" s="21">
        <v>15</v>
      </c>
      <c r="B21" s="24" t="str">
        <f>IF(Learners!C25="","",Learners!C25)</f>
        <v/>
      </c>
      <c r="C21" s="24" t="str">
        <f>IF(Learners!B25="","",Learners!B25)</f>
        <v/>
      </c>
      <c r="D21" s="21" t="str">
        <f>IF(Learners!D25="","",Learners!D25)</f>
        <v/>
      </c>
      <c r="E21" s="21">
        <f>'Collection of Work'!$R$17</f>
        <v>0</v>
      </c>
      <c r="F21" s="21">
        <f>'Learner Record'!$R$26</f>
        <v>0</v>
      </c>
      <c r="G21" s="21" t="str">
        <f t="shared" si="0"/>
        <v/>
      </c>
      <c r="H21" s="21" t="str">
        <f t="shared" si="1"/>
        <v/>
      </c>
      <c r="I21" s="25"/>
    </row>
    <row r="22" spans="1:9" ht="23.25" customHeight="1" x14ac:dyDescent="0.25">
      <c r="A22" s="20">
        <v>16</v>
      </c>
      <c r="B22" s="26" t="str">
        <f>IF(Learners!C26="","",Learners!C26)</f>
        <v/>
      </c>
      <c r="C22" s="26" t="str">
        <f>IF(Learners!B26="","",Learners!B26)</f>
        <v/>
      </c>
      <c r="D22" s="20" t="str">
        <f>IF(Learners!D26="","",Learners!D26)</f>
        <v/>
      </c>
      <c r="E22" s="20">
        <f>'Collection of Work'!$S$17</f>
        <v>0</v>
      </c>
      <c r="F22" s="20">
        <f>'Learner Record'!$S$26</f>
        <v>0</v>
      </c>
      <c r="G22" s="20" t="str">
        <f t="shared" si="0"/>
        <v/>
      </c>
      <c r="H22" s="20" t="str">
        <f t="shared" si="1"/>
        <v/>
      </c>
      <c r="I22" s="27"/>
    </row>
    <row r="23" spans="1:9" ht="23.25" customHeight="1" x14ac:dyDescent="0.25">
      <c r="A23" s="21">
        <v>17</v>
      </c>
      <c r="B23" s="24" t="str">
        <f>IF(Learners!C27="","",Learners!C27)</f>
        <v/>
      </c>
      <c r="C23" s="24" t="str">
        <f>IF(Learners!B27="","",Learners!B27)</f>
        <v/>
      </c>
      <c r="D23" s="21" t="str">
        <f>IF(Learners!D27="","",Learners!D27)</f>
        <v/>
      </c>
      <c r="E23" s="21">
        <f>'Collection of Work'!$T$17</f>
        <v>0</v>
      </c>
      <c r="F23" s="21">
        <f>'Learner Record'!$T$26</f>
        <v>0</v>
      </c>
      <c r="G23" s="21" t="str">
        <f t="shared" si="0"/>
        <v/>
      </c>
      <c r="H23" s="21" t="str">
        <f t="shared" si="1"/>
        <v/>
      </c>
      <c r="I23" s="25"/>
    </row>
    <row r="24" spans="1:9" ht="23.25" customHeight="1" x14ac:dyDescent="0.25">
      <c r="A24" s="20">
        <v>18</v>
      </c>
      <c r="B24" s="26" t="str">
        <f>IF(Learners!C28="","",Learners!C28)</f>
        <v/>
      </c>
      <c r="C24" s="26" t="str">
        <f>IF(Learners!B28="","",Learners!B28)</f>
        <v/>
      </c>
      <c r="D24" s="20" t="str">
        <f>IF(Learners!D28="","",Learners!D28)</f>
        <v/>
      </c>
      <c r="E24" s="20">
        <f>'Collection of Work'!$U$17</f>
        <v>0</v>
      </c>
      <c r="F24" s="20">
        <f>'Learner Record'!$U$26</f>
        <v>0</v>
      </c>
      <c r="G24" s="20" t="str">
        <f t="shared" si="0"/>
        <v/>
      </c>
      <c r="H24" s="20" t="str">
        <f t="shared" si="1"/>
        <v/>
      </c>
      <c r="I24" s="27"/>
    </row>
    <row r="25" spans="1:9" ht="23.25" customHeight="1" x14ac:dyDescent="0.25">
      <c r="A25" s="21">
        <v>19</v>
      </c>
      <c r="B25" s="24" t="str">
        <f>IF(Learners!C29="","",Learners!C29)</f>
        <v/>
      </c>
      <c r="C25" s="24" t="str">
        <f>IF(Learners!B29="","",Learners!B29)</f>
        <v/>
      </c>
      <c r="D25" s="21" t="str">
        <f>IF(Learners!D29="","",Learners!D29)</f>
        <v/>
      </c>
      <c r="E25" s="21">
        <f>'Collection of Work'!$V$17</f>
        <v>0</v>
      </c>
      <c r="F25" s="21">
        <f>'Learner Record'!$V$26</f>
        <v>0</v>
      </c>
      <c r="G25" s="21" t="str">
        <f t="shared" si="0"/>
        <v/>
      </c>
      <c r="H25" s="21" t="str">
        <f t="shared" si="1"/>
        <v/>
      </c>
      <c r="I25" s="25"/>
    </row>
    <row r="26" spans="1:9" ht="23.25" customHeight="1" x14ac:dyDescent="0.25">
      <c r="A26" s="20">
        <v>20</v>
      </c>
      <c r="B26" s="26" t="str">
        <f>IF(Learners!C30="","",Learners!C30)</f>
        <v/>
      </c>
      <c r="C26" s="26" t="str">
        <f>IF(Learners!B30="","",Learners!B30)</f>
        <v/>
      </c>
      <c r="D26" s="20" t="str">
        <f>IF(Learners!D30="","",Learners!D30)</f>
        <v/>
      </c>
      <c r="E26" s="20">
        <f>'Collection of Work'!$W$17</f>
        <v>0</v>
      </c>
      <c r="F26" s="20">
        <f>'Learner Record'!$W$26</f>
        <v>0</v>
      </c>
      <c r="G26" s="20" t="str">
        <f t="shared" si="0"/>
        <v/>
      </c>
      <c r="H26" s="20" t="str">
        <f t="shared" si="1"/>
        <v/>
      </c>
      <c r="I26" s="27"/>
    </row>
    <row r="27" spans="1:9" x14ac:dyDescent="0.25">
      <c r="I27" s="19"/>
    </row>
    <row r="28" spans="1:9" ht="29.25" customHeight="1" x14ac:dyDescent="0.25">
      <c r="A28" s="56" t="s">
        <v>26</v>
      </c>
      <c r="B28" s="57"/>
      <c r="C28" s="57"/>
      <c r="D28" s="57"/>
      <c r="E28" s="57"/>
      <c r="F28" s="57"/>
      <c r="G28" s="57"/>
      <c r="H28" s="57"/>
      <c r="I28" s="57"/>
    </row>
    <row r="29" spans="1:9" ht="30" customHeight="1" x14ac:dyDescent="0.25">
      <c r="A29" s="58" t="s">
        <v>27</v>
      </c>
      <c r="B29" s="57"/>
      <c r="C29" s="57"/>
      <c r="D29" s="57"/>
      <c r="E29" s="57"/>
      <c r="F29" s="57"/>
      <c r="G29" s="57"/>
      <c r="H29" s="57"/>
      <c r="I29" s="57"/>
    </row>
    <row r="30" spans="1:9" x14ac:dyDescent="0.25">
      <c r="B30" s="7"/>
    </row>
  </sheetData>
  <sheetProtection algorithmName="SHA-512" hashValue="Jnv9r3FG9tzyMDqiPZq3Od+mfezJaLCGtoIjuBBxZKJBFOB/Y/GwOXzo5wk2eG67XhhI/bbSfB7qqGk/RtyoSw==" saltValue="9xeKrodj/NLATw+XrXej0g=="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82359709-66c9-4ed4-b87f-4fe2b34dcae6">
      <UserInfo>
        <DisplayName/>
        <AccountId xsi:nil="true"/>
        <AccountType/>
      </UserInfo>
    </SharedWithUsers>
    <_activity xmlns="38b2580e-9ac0-4cb7-be66-de2b439f933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BEBAD23C5C8834381F7EC493A1DAB7F" ma:contentTypeVersion="17" ma:contentTypeDescription="Create a new document." ma:contentTypeScope="" ma:versionID="caf44301f03aad1c067477ad3d978114">
  <xsd:schema xmlns:xsd="http://www.w3.org/2001/XMLSchema" xmlns:xs="http://www.w3.org/2001/XMLSchema" xmlns:p="http://schemas.microsoft.com/office/2006/metadata/properties" xmlns:ns1="http://schemas.microsoft.com/sharepoint/v3" xmlns:ns3="38b2580e-9ac0-4cb7-be66-de2b439f9332" xmlns:ns4="82359709-66c9-4ed4-b87f-4fe2b34dcae6" targetNamespace="http://schemas.microsoft.com/office/2006/metadata/properties" ma:root="true" ma:fieldsID="013c039a25a06b95f038bfaa4405c97a" ns1:_="" ns3:_="" ns4:_="">
    <xsd:import namespace="http://schemas.microsoft.com/sharepoint/v3"/>
    <xsd:import namespace="38b2580e-9ac0-4cb7-be66-de2b439f9332"/>
    <xsd:import namespace="82359709-66c9-4ed4-b87f-4fe2b34dcae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b2580e-9ac0-4cb7-be66-de2b439f93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element name="_activity" ma:index="24"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359709-66c9-4ed4-b87f-4fe2b34dcae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http://purl.org/dc/terms/"/>
    <ds:schemaRef ds:uri="http://schemas.microsoft.com/sharepoint/v3"/>
    <ds:schemaRef ds:uri="http://schemas.microsoft.com/office/2006/metadata/properties"/>
    <ds:schemaRef ds:uri="http://schemas.microsoft.com/office/2006/documentManagement/types"/>
    <ds:schemaRef ds:uri="82359709-66c9-4ed4-b87f-4fe2b34dcae6"/>
    <ds:schemaRef ds:uri="http://purl.org/dc/elements/1.1/"/>
    <ds:schemaRef ds:uri="http://purl.org/dc/dcmitype/"/>
    <ds:schemaRef ds:uri="http://www.w3.org/XML/1998/namespace"/>
    <ds:schemaRef ds:uri="http://schemas.microsoft.com/office/infopath/2007/PartnerControls"/>
    <ds:schemaRef ds:uri="http://schemas.openxmlformats.org/package/2006/metadata/core-properties"/>
    <ds:schemaRef ds:uri="38b2580e-9ac0-4cb7-be66-de2b439f9332"/>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F60FF03F-BEE1-4630-8AA4-DEFF57C847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8b2580e-9ac0-4cb7-be66-de2b439f9332"/>
    <ds:schemaRef ds:uri="82359709-66c9-4ed4-b87f-4fe2b34dca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Learner Record</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Debbie Dollard</cp:lastModifiedBy>
  <cp:revision/>
  <dcterms:created xsi:type="dcterms:W3CDTF">2020-08-23T19:19:09Z</dcterms:created>
  <dcterms:modified xsi:type="dcterms:W3CDTF">2023-04-04T11:50:54Z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0x0101003BEBAD23C5C8834381F7EC493A1DAB7F</vt:lpwstr>
  </property>
  <property fmtid="{D5CDD505-2E9C-101B-9397-08002B2CF9AE}" pid="3" name="Order">
    <vt:r8>5000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ies>
</file>