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8620" windowHeight="11025"/>
  </bookViews>
  <sheets>
    <sheet name="Learners" sheetId="1" r:id="rId1"/>
    <sheet name="Collection of Work" sheetId="2" r:id="rId2"/>
    <sheet name="Skills Demo" sheetId="8" r:id="rId3"/>
    <sheet name="Summary Results Sheet" sheetId="6"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25" i="8" l="1"/>
  <c r="F26" i="6" s="1"/>
  <c r="V25" i="8"/>
  <c r="F25" i="6" s="1"/>
  <c r="U25" i="8"/>
  <c r="F24" i="6" s="1"/>
  <c r="T25" i="8"/>
  <c r="F23" i="6" s="1"/>
  <c r="S25" i="8"/>
  <c r="F22" i="6" s="1"/>
  <c r="R25" i="8"/>
  <c r="F21" i="6" s="1"/>
  <c r="Q25" i="8"/>
  <c r="F20" i="6" s="1"/>
  <c r="P25" i="8"/>
  <c r="F19" i="6" s="1"/>
  <c r="O25" i="8"/>
  <c r="F18" i="6" s="1"/>
  <c r="N25" i="8"/>
  <c r="F17" i="6" s="1"/>
  <c r="M25" i="8"/>
  <c r="F16" i="6" s="1"/>
  <c r="L25" i="8"/>
  <c r="F15" i="6" s="1"/>
  <c r="K25" i="8"/>
  <c r="F14" i="6" s="1"/>
  <c r="J25" i="8"/>
  <c r="F13" i="6" s="1"/>
  <c r="I25" i="8"/>
  <c r="F12" i="6" s="1"/>
  <c r="H25" i="8"/>
  <c r="F11" i="6" s="1"/>
  <c r="G25" i="8"/>
  <c r="F10" i="6" s="1"/>
  <c r="F25" i="8"/>
  <c r="F9" i="6" s="1"/>
  <c r="E25" i="8"/>
  <c r="F8" i="6" s="1"/>
  <c r="D25" i="8"/>
  <c r="F7" i="6" s="1"/>
  <c r="C25" i="8"/>
  <c r="W2" i="8"/>
  <c r="V2" i="8"/>
  <c r="U2" i="8"/>
  <c r="T2" i="8"/>
  <c r="S2" i="8"/>
  <c r="R2" i="8"/>
  <c r="Q2" i="8"/>
  <c r="P2" i="8"/>
  <c r="O2" i="8"/>
  <c r="N2" i="8"/>
  <c r="M2" i="8"/>
  <c r="L2" i="8"/>
  <c r="K2" i="8"/>
  <c r="J2" i="8"/>
  <c r="I2" i="8"/>
  <c r="H2" i="8"/>
  <c r="G2" i="8"/>
  <c r="F2" i="8"/>
  <c r="E2" i="8"/>
  <c r="D2" i="8"/>
  <c r="A1" i="8"/>
  <c r="W35" i="2" l="1"/>
  <c r="E26" i="6" s="1"/>
  <c r="V35" i="2"/>
  <c r="E25" i="6" s="1"/>
  <c r="U35" i="2"/>
  <c r="E24" i="6" s="1"/>
  <c r="T35" i="2"/>
  <c r="E23" i="6" s="1"/>
  <c r="S35" i="2"/>
  <c r="E22" i="6" s="1"/>
  <c r="R35" i="2"/>
  <c r="E21" i="6" s="1"/>
  <c r="Q35" i="2"/>
  <c r="E20" i="6" s="1"/>
  <c r="P35" i="2"/>
  <c r="E19" i="6" s="1"/>
  <c r="O35" i="2"/>
  <c r="E18" i="6" s="1"/>
  <c r="N35" i="2"/>
  <c r="E17" i="6" s="1"/>
  <c r="M35" i="2"/>
  <c r="E16" i="6" s="1"/>
  <c r="L35" i="2"/>
  <c r="E15" i="6" s="1"/>
  <c r="K35" i="2"/>
  <c r="E14" i="6" s="1"/>
  <c r="J35" i="2"/>
  <c r="E13" i="6" s="1"/>
  <c r="I35" i="2"/>
  <c r="E12" i="6" s="1"/>
  <c r="H35" i="2"/>
  <c r="E11" i="6" s="1"/>
  <c r="G35" i="2"/>
  <c r="E10" i="6" s="1"/>
  <c r="F35" i="2"/>
  <c r="E9" i="6" s="1"/>
  <c r="E35" i="2"/>
  <c r="E8" i="6" s="1"/>
  <c r="D35" i="2"/>
  <c r="E7" i="6" s="1"/>
  <c r="C35"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<sst xmlns="http://schemas.openxmlformats.org/spreadsheetml/2006/main" count="105" uniqueCount="77">
  <si>
    <t>Work Experience 4N1168</t>
  </si>
  <si>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</si>
  <si>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</si>
  <si>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</si>
  <si>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</si>
  <si>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</si>
  <si>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</si>
  <si>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</si>
  <si>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</si>
  <si>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</si>
  <si>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</si>
  <si>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</si>
  <si>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Collection of Work 60%</t>
  </si>
  <si>
    <t>Assessment Criteria</t>
  </si>
  <si>
    <t>Max Mark</t>
  </si>
  <si>
    <t xml:space="preserve">Evidence of Planning and Preparation to include: </t>
  </si>
  <si>
    <t>Personal Profile / Audit</t>
  </si>
  <si>
    <t>s</t>
  </si>
  <si>
    <t xml:space="preserve">The personal profile/audit is based on analysis of findings from self-assessment and reflection activities to include consideration of other life experiences – voluntary/part-time work, courses, hobbies, sporting activities.  Learners will present a brief personal profile detailing the following:- </t>
  </si>
  <si>
    <t xml:space="preserve">Interests, talents and achievements </t>
  </si>
  <si>
    <t xml:space="preserve">Personal qualities, characteristics and values </t>
  </si>
  <si>
    <t xml:space="preserve">Vocational skills and transferable skills </t>
  </si>
  <si>
    <t>Summary of potential employment and learning opportunities that match personal profile i.e. strengths, interests and skills etc. to include:</t>
  </si>
  <si>
    <t xml:space="preserve">o      Brief profile of career chosen in light of the results of personal profile and research and exploration </t>
  </si>
  <si>
    <t>o      Main employment trends and range of employment options in the occupational sector</t>
  </si>
  <si>
    <t xml:space="preserve">o      Job availability in sector locally and further afield </t>
  </si>
  <si>
    <t xml:space="preserve">o      Desirable qualifications, skills and competences required for the occupational area chosen </t>
  </si>
  <si>
    <t xml:space="preserve">o      Statement of learning goals and associated action points </t>
  </si>
  <si>
    <t xml:space="preserve">Job-Seeking Kit </t>
  </si>
  <si>
    <t>The job-seeking kit is an employment search support pack for the learner.  It should be tailored to the career area of interest to the learner and designed with an awareness of selection and recruitment processes.  It will contain the following:</t>
  </si>
  <si>
    <t>Curriculum Vitae (5)</t>
  </si>
  <si>
    <t>Letter of application (3)</t>
  </si>
  <si>
    <t>Evidence of practice interview, to include:</t>
  </si>
  <si>
    <t>o  record of interview preparation (2)</t>
  </si>
  <si>
    <t>o  audio or audio visual record of interview</t>
  </si>
  <si>
    <t>o  rating of interview performance:</t>
  </si>
  <si>
    <t xml:space="preserve">        o Clear and effective speech (2)</t>
  </si>
  <si>
    <t xml:space="preserve">        o Appropriate body language (2)</t>
  </si>
  <si>
    <t xml:space="preserve">        o Careful listening skills, clarification sought if needed (2)</t>
  </si>
  <si>
    <t>Reflection on interview, feedback received and learning from the experience (4)</t>
  </si>
  <si>
    <t xml:space="preserve">Other Evidence </t>
  </si>
  <si>
    <t>A list of the factors which influence work opportunities locally, to include globalisation, skills bases, economic and population shifts, new technology, features of the public, private and voluntary sectors (5)</t>
  </si>
  <si>
    <t>A description of the impact of paid and unpaid workforce participation (5)</t>
  </si>
  <si>
    <t>An identification of the basic rights and responsibilities of employees and employers in a particular work context, to include health and safety at work, equality and pay-related matters (5)</t>
  </si>
  <si>
    <t>An exploration of future education, training and employment in light of work experience (5)</t>
  </si>
  <si>
    <t>TOTAL</t>
  </si>
  <si>
    <t>Notes:</t>
  </si>
  <si>
    <t>Numbers display to one decimal point, however calculations are based on the full number as entered</t>
  </si>
  <si>
    <t>If a number turns red, the mark is higher than the maximum mark</t>
  </si>
  <si>
    <t>Skills Demonstration 40 %</t>
  </si>
  <si>
    <t>A completed Work Experience Supervisor’s Report</t>
  </si>
  <si>
    <t>The Work Experience Supervisor is asked to confirm that the Learner has completed at least 60 hours of work experience and to rate the Learner on five criteria:</t>
  </si>
  <si>
    <t>Punctuality</t>
  </si>
  <si>
    <t>Appropriate personal presentation</t>
  </si>
  <si>
    <t>Adherence to health and safety and other relevant regulations</t>
  </si>
  <si>
    <t>Demonstration of effective communication skills in the work-place</t>
  </si>
  <si>
    <t>Working under direction</t>
  </si>
  <si>
    <t xml:space="preserve">Marks should be awarded as follows: </t>
  </si>
  <si>
    <t>Rating from supervisor             Marks awarded</t>
  </si>
  <si>
    <t>Excellent                                         4</t>
  </si>
  <si>
    <t>Very good                                       3</t>
  </si>
  <si>
    <t>Satisfactory                                    2</t>
  </si>
  <si>
    <t>Unsatisfactory                               0</t>
  </si>
  <si>
    <t>If a Learner has completed more than one work experience placement to make up the required minimum 60 hours, the marks should be calculated in proportion to the amount of time spent in each placement</t>
  </si>
  <si>
    <t>Learner Account of Work Experience</t>
  </si>
  <si>
    <t>A daily diary/record of activities and events during work experience (12 marks)</t>
  </si>
  <si>
    <t>A reflection on the period of work experience including progress made on learning goals and action points set (8 marks)</t>
  </si>
  <si>
    <t>Laois and Offaly Education and Training Board</t>
  </si>
  <si>
    <t>QQI Module Results Summary Sheet</t>
  </si>
  <si>
    <t>PPSN</t>
  </si>
  <si>
    <t>Collection of Work</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</si>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</sst>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top style="thin">
        <color auto="1"/>
      </top>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diagonal/>
    </border>
    <border>
      <left style="thin">
        <color indexed="64"/>
      </left>
      <right/>
      <top/>
      <bottom style="thin">
        <color indexed="64"/>
      </bottom>
      <diagonal/>
    </border>
    <border>
      <left/>
      <right/>
      <top style="hair">
        <color auto="1"/>
      </top>
      <bottom style="thin">
        <color indexed="64"/>
      </bottom>
      <diagonal/>
    </border>
    <border>
      <left/>
      <right style="thin">
        <color auto="1"/>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auto="1"/>
      </top>
      <bottom style="thin">
        <color indexed="64"/>
      </bottom>
      <diagonal/>
    </border>
    <border>
      <left/>
      <right/>
      <top/>
      <bottom style="thin">
        <color indexed="64"/>
      </bottom>
      <diagonal/>
    </border>
  </borders>
  <cellStyleXfs count="1">
    <xf numFmtId="0" fontId="0" fillId="0" borderId="0"/>
  </cellStyleXfs>
  <cellXfs count="7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5" xfId="0" applyFont="1" applyFill="1" applyBorder="1" applyAlignment="1">
      <alignment vertical="top"/>
    </xf>
    <xf numFmtId="0" fontId="0" fillId="3" borderId="5" xfId="0" applyFill="1" applyBorder="1"/>
    <xf numFmtId="0" fontId="9" fillId="0" borderId="0" xfId="0" applyFont="1"/>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0" fontId="9" fillId="0" borderId="14" xfId="0" applyFont="1" applyBorder="1" applyAlignment="1">
      <alignment horizontal="right" vertical="top"/>
    </xf>
    <xf numFmtId="0" fontId="9" fillId="0" borderId="15" xfId="0" applyFont="1" applyBorder="1" applyAlignment="1">
      <alignment horizontal="right" vertical="top"/>
    </xf>
    <xf numFmtId="0" fontId="0" fillId="0" borderId="16" xfId="0" applyBorder="1" applyAlignment="1">
      <alignment vertical="top" wrapText="1"/>
    </xf>
    <xf numFmtId="0" fontId="0" fillId="0" borderId="0" xfId="0" applyAlignment="1">
      <alignment vertical="top" wrapText="1"/>
    </xf>
    <xf numFmtId="0" fontId="0" fillId="0" borderId="17" xfId="0" applyBorder="1" applyAlignment="1">
      <alignment vertical="top" wrapText="1"/>
    </xf>
    <xf numFmtId="0" fontId="1" fillId="0" borderId="6" xfId="0" applyFont="1" applyBorder="1" applyAlignment="1">
      <alignment vertical="top" wrapText="1"/>
    </xf>
    <xf numFmtId="0" fontId="0" fillId="0" borderId="10" xfId="0" applyBorder="1" applyAlignment="1">
      <alignment vertical="top" wrapText="1"/>
    </xf>
    <xf numFmtId="0" fontId="0" fillId="0" borderId="19" xfId="0" applyBorder="1" applyAlignment="1">
      <alignment vertical="top" wrapText="1"/>
    </xf>
    <xf numFmtId="0" fontId="1" fillId="2" borderId="5" xfId="0" applyFont="1" applyFill="1" applyBorder="1" applyAlignment="1">
      <alignment vertical="center"/>
    </xf>
    <xf numFmtId="164" fontId="0" fillId="3" borderId="1" xfId="0" applyNumberFormat="1" applyFill="1" applyBorder="1" applyAlignment="1">
      <alignment horizontal="center" vertical="center"/>
    </xf>
    <xf numFmtId="0" fontId="1" fillId="3" borderId="5" xfId="0" applyFont="1" applyFill="1" applyBorder="1" applyAlignment="1" applyProtection="1">
      <alignment vertical="top"/>
    </xf>
    <xf numFmtId="0" fontId="0" fillId="3" borderId="5" xfId="0" applyFill="1" applyBorder="1" applyProtection="1"/>
    <xf numFmtId="164" fontId="0" fillId="3" borderId="1" xfId="0" applyNumberFormat="1" applyFill="1" applyBorder="1" applyAlignment="1" applyProtection="1">
      <alignment horizontal="center" vertical="center"/>
    </xf>
    <xf numFmtId="164" fontId="1" fillId="2" borderId="1" xfId="0" applyNumberFormat="1" applyFont="1" applyFill="1" applyBorder="1" applyAlignment="1">
      <alignment horizontal="center" vertical="center"/>
    </xf>
    <xf numFmtId="0" fontId="1" fillId="0" borderId="0" xfId="0" applyFont="1"/>
    <xf numFmtId="0" fontId="1" fillId="3" borderId="5" xfId="0" applyFont="1" applyFill="1" applyBorder="1" applyAlignment="1" applyProtection="1">
      <alignment horizontal="center"/>
    </xf>
    <xf numFmtId="0" fontId="1" fillId="3" borderId="5" xfId="0" applyFont="1" applyFill="1" applyBorder="1" applyAlignment="1">
      <alignment horizontal="center"/>
    </xf>
    <xf numFmtId="164" fontId="0" fillId="0" borderId="6"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1" fillId="0" borderId="17" xfId="0" applyFont="1" applyBorder="1" applyAlignment="1">
      <alignment horizontal="center" vertical="center"/>
    </xf>
    <xf numFmtId="164" fontId="0" fillId="0" borderId="1"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 fillId="0" borderId="1" xfId="0" applyFont="1" applyBorder="1" applyAlignment="1">
      <alignment horizontal="center" vertical="center"/>
    </xf>
    <xf numFmtId="0" fontId="1" fillId="0" borderId="18" xfId="0" applyFont="1" applyBorder="1" applyAlignment="1">
      <alignment horizontal="center" vertical="center"/>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0" fontId="1" fillId="0" borderId="6" xfId="0" applyFont="1" applyBorder="1" applyAlignment="1">
      <alignment horizontal="left" vertical="top" wrapText="1"/>
    </xf>
    <xf numFmtId="0" fontId="1" fillId="0" borderId="14" xfId="0" applyFont="1" applyBorder="1" applyAlignment="1">
      <alignment horizontal="left" vertical="top" wrapText="1"/>
    </xf>
    <xf numFmtId="0" fontId="1" fillId="0" borderId="0" xfId="0" applyFont="1" applyAlignment="1">
      <alignment horizontal="left" vertical="top" wrapText="1"/>
    </xf>
    <xf numFmtId="0" fontId="0" fillId="0" borderId="14" xfId="0" applyBorder="1" applyAlignment="1">
      <alignment horizontal="left" vertical="top" wrapText="1"/>
    </xf>
    <xf numFmtId="0" fontId="0" fillId="0" borderId="0" xfId="0" applyAlignment="1">
      <alignment horizontal="left" vertical="top" wrapText="1"/>
    </xf>
    <xf numFmtId="0" fontId="1" fillId="0" borderId="12" xfId="0" applyFont="1" applyBorder="1" applyAlignment="1">
      <alignment horizontal="left" vertical="top" wrapText="1"/>
    </xf>
    <xf numFmtId="0" fontId="1" fillId="0" borderId="11" xfId="0" applyFont="1" applyBorder="1" applyAlignment="1">
      <alignment horizontal="left" vertical="top" wrapText="1"/>
    </xf>
    <xf numFmtId="164" fontId="0" fillId="0" borderId="10" xfId="0" applyNumberFormat="1" applyBorder="1" applyAlignment="1" applyProtection="1">
      <alignment horizontal="center" vertical="center"/>
      <protection locked="0"/>
    </xf>
    <xf numFmtId="0" fontId="1" fillId="0" borderId="8" xfId="0" applyFont="1" applyBorder="1" applyAlignment="1">
      <alignment horizontal="center" vertical="center"/>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15" xfId="0" applyBorder="1" applyAlignment="1">
      <alignment horizontal="left" vertical="top" wrapText="1"/>
    </xf>
    <xf numFmtId="0" fontId="0" fillId="0" borderId="20" xfId="0" applyBorder="1" applyAlignment="1">
      <alignment horizontal="left" vertical="top" wrapText="1"/>
    </xf>
    <xf numFmtId="0" fontId="6" fillId="0" borderId="0" xfId="0" applyFont="1" applyAlignment="1">
      <alignment horizontal="center" vertical="center" wrapText="1"/>
    </xf>
    <xf numFmtId="0" fontId="0" fillId="0" borderId="0" xfId="0" applyAlignment="1">
      <alignment wrapText="1"/>
    </xf>
    <xf numFmtId="0" fontId="7" fillId="0" borderId="0" xfId="0" applyFont="1" applyAlignment="1">
      <alignment horizontal="center" vertical="center" wrapText="1"/>
    </xf>
  </cellXfs>
  <cellStyles count="1">
    <cellStyle name="Normal" xfId="0" builtinId="0"/>
  </cellStyles>
  <dxfs count="12">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28575</xdr:colOff>
      <xdr:row>0</xdr:row>
      <xdr:rowOff>0</xdr:rowOff>
    </xdr:from>
    <xdr:to>
      <xdr:col>9</xdr:col>
      <xdr:colOff>7950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19775"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B11" sqref="B11"/>
    </sheetView>
  </sheetViews>
  <sheetFormatPr defaultRowHeight="15" x14ac:dyDescent="0.25"/>
  <cols>
    <col min="2" max="2" width="22" customWidth="1"/>
    <col min="3" max="3" width="16.7109375" customWidth="1"/>
    <col min="4" max="4" width="16.28515625" customWidth="1"/>
  </cols>
  <sheetData>
    <row r="1" spans="1:4" ht="18.75" x14ac:dyDescent="0.3">
      <c r="A1" s="2" t="s">
        <v>0</v>
      </c>
    </row>
    <row r="2" spans="1:4" ht="25.5" customHeight="1" x14ac:dyDescent="0.3">
      <c r="A2" s="2" t="s">
        <v>1</v>
      </c>
    </row>
    <row r="3" spans="1:4" ht="15.75" customHeight="1" x14ac:dyDescent="0.25">
      <c r="A3" t="s">
        <v>2</v>
      </c>
    </row>
    <row r="4" spans="1:4" x14ac:dyDescent="0.25">
      <c r="A4" t="s">
        <v>3</v>
      </c>
    </row>
    <row r="5" spans="1:4" x14ac:dyDescent="0.25">
      <c r="A5" t="s">
        <v>4</v>
      </c>
    </row>
    <row r="6" spans="1:4" x14ac:dyDescent="0.25">
      <c r="A6" t="s">
        <v>5</v>
      </c>
    </row>
    <row r="7" spans="1:4" x14ac:dyDescent="0.25">
      <c r="A7" t="s">
        <v>6</v>
      </c>
    </row>
    <row r="8" spans="1:4" x14ac:dyDescent="0.25">
      <c r="A8" t="s">
        <v>7</v>
      </c>
    </row>
    <row r="10" spans="1:4" x14ac:dyDescent="0.25">
      <c r="A10" s="3" t="s">
        <v>8</v>
      </c>
      <c r="B10" s="4" t="s">
        <v>9</v>
      </c>
      <c r="C10" s="4" t="s">
        <v>10</v>
      </c>
      <c r="D10" s="4" t="s">
        <v>11</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GOPtYMGBVvK/FYEt6pI6OwQb7+6ju8pUGIAU28YukT69GFS1WJ7ux9FuJyOflE4htTV88HmiFlcoS3KPrAblWQ==" saltValue="GTLU2TuJI04rHRzOfZ/GR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Y38"/>
  <sheetViews>
    <sheetView zoomScale="95" zoomScaleNormal="95" workbookViewId="0">
      <pane xSplit="2" ySplit="5" topLeftCell="C6" activePane="bottomRight" state="frozen"/>
      <selection pane="topRight" activeCell="C1" sqref="C1"/>
      <selection pane="bottomLeft" activeCell="A6" sqref="A6"/>
      <selection pane="bottomRight" activeCell="W7" sqref="W7:W17"/>
    </sheetView>
  </sheetViews>
  <sheetFormatPr defaultRowHeight="15" x14ac:dyDescent="0.25"/>
  <cols>
    <col min="1" max="1" width="6.140625" customWidth="1"/>
    <col min="2" max="2" width="54.85546875" customWidth="1"/>
    <col min="3" max="3" width="9.140625" style="43"/>
    <col min="4" max="23" width="6" customWidth="1"/>
  </cols>
  <sheetData>
    <row r="1" spans="1:25" ht="18.75" x14ac:dyDescent="0.3">
      <c r="A1" s="2" t="str">
        <f>Learners!A1</f>
        <v>Work Experience 4N1168</v>
      </c>
    </row>
    <row r="2" spans="1:25" x14ac:dyDescent="0.25">
      <c r="D2" s="57" t="str">
        <f>Learners!$C11&amp;", "&amp;Learners!$B11</f>
        <v xml:space="preserve">, </v>
      </c>
      <c r="E2" s="57" t="str">
        <f>Learners!$C12&amp;", "&amp;Learners!$B12</f>
        <v xml:space="preserve">, </v>
      </c>
      <c r="F2" s="57" t="str">
        <f>Learners!$C13&amp;", "&amp;Learners!$B13</f>
        <v xml:space="preserve">, </v>
      </c>
      <c r="G2" s="57" t="str">
        <f>Learners!$C14&amp;", "&amp;Learners!$B14</f>
        <v xml:space="preserve">, </v>
      </c>
      <c r="H2" s="57" t="str">
        <f>Learners!$C15&amp;", "&amp;Learners!$B15</f>
        <v xml:space="preserve">, </v>
      </c>
      <c r="I2" s="57" t="str">
        <f>Learners!$C16&amp;", "&amp;Learners!$B16</f>
        <v xml:space="preserve">, </v>
      </c>
      <c r="J2" s="57" t="str">
        <f>Learners!$C17&amp;", "&amp;Learners!$B17</f>
        <v xml:space="preserve">, </v>
      </c>
      <c r="K2" s="57" t="str">
        <f>Learners!$C18&amp;", "&amp;Learners!$B18</f>
        <v xml:space="preserve">, </v>
      </c>
      <c r="L2" s="57" t="str">
        <f>Learners!$C19&amp;", "&amp;Learners!$B19</f>
        <v xml:space="preserve">, </v>
      </c>
      <c r="M2" s="57" t="str">
        <f>Learners!$C20&amp;", "&amp;Learners!$B20</f>
        <v xml:space="preserve">, </v>
      </c>
      <c r="N2" s="57" t="str">
        <f>Learners!$C21&amp;", "&amp;Learners!$B21</f>
        <v xml:space="preserve">, </v>
      </c>
      <c r="O2" s="57" t="str">
        <f>Learners!$C22&amp;", "&amp;Learners!$B22</f>
        <v xml:space="preserve">, </v>
      </c>
      <c r="P2" s="57" t="str">
        <f>Learners!$C23&amp;", "&amp;Learners!$B23</f>
        <v xml:space="preserve">, </v>
      </c>
      <c r="Q2" s="57" t="str">
        <f>Learners!$C24&amp;", "&amp;Learners!$B24</f>
        <v xml:space="preserve">, </v>
      </c>
      <c r="R2" s="57" t="str">
        <f>Learners!$C25&amp;", "&amp;Learners!$B25</f>
        <v xml:space="preserve">, </v>
      </c>
      <c r="S2" s="57" t="str">
        <f>Learners!$C26&amp;", "&amp;Learners!$B26</f>
        <v xml:space="preserve">, </v>
      </c>
      <c r="T2" s="57" t="str">
        <f>Learners!$C27&amp;", "&amp;Learners!$B27</f>
        <v xml:space="preserve">, </v>
      </c>
      <c r="U2" s="57" t="str">
        <f>Learners!$C28&amp;", "&amp;Learners!$B28</f>
        <v xml:space="preserve">, </v>
      </c>
      <c r="V2" s="57" t="str">
        <f>Learners!$C29&amp;", "&amp;Learners!$B29</f>
        <v xml:space="preserve">, </v>
      </c>
      <c r="W2" s="57" t="str">
        <f>Learners!$C30&amp;", "&amp;Learners!$B30</f>
        <v xml:space="preserve">, </v>
      </c>
    </row>
    <row r="3" spans="1:25" ht="18.75" x14ac:dyDescent="0.3">
      <c r="A3" s="2" t="s">
        <v>12</v>
      </c>
      <c r="D3" s="58"/>
      <c r="E3" s="58"/>
      <c r="F3" s="58"/>
      <c r="G3" s="58"/>
      <c r="H3" s="58"/>
      <c r="I3" s="58"/>
      <c r="J3" s="58"/>
      <c r="K3" s="58"/>
      <c r="L3" s="58"/>
      <c r="M3" s="58"/>
      <c r="N3" s="58"/>
      <c r="O3" s="58"/>
      <c r="P3" s="58"/>
      <c r="Q3" s="58"/>
      <c r="R3" s="58"/>
      <c r="S3" s="58"/>
      <c r="T3" s="58"/>
      <c r="U3" s="58"/>
      <c r="V3" s="58"/>
      <c r="W3" s="58"/>
    </row>
    <row r="4" spans="1:25" x14ac:dyDescent="0.25">
      <c r="D4" s="58"/>
      <c r="E4" s="58"/>
      <c r="F4" s="58"/>
      <c r="G4" s="58"/>
      <c r="H4" s="58"/>
      <c r="I4" s="58"/>
      <c r="J4" s="58"/>
      <c r="K4" s="58"/>
      <c r="L4" s="58"/>
      <c r="M4" s="58"/>
      <c r="N4" s="58"/>
      <c r="O4" s="58"/>
      <c r="P4" s="58"/>
      <c r="Q4" s="58"/>
      <c r="R4" s="58"/>
      <c r="S4" s="58"/>
      <c r="T4" s="58"/>
      <c r="U4" s="58"/>
      <c r="V4" s="58"/>
      <c r="W4" s="58"/>
    </row>
    <row r="5" spans="1:25" ht="30" x14ac:dyDescent="0.25">
      <c r="A5" s="10" t="s">
        <v>13</v>
      </c>
      <c r="B5" s="11"/>
      <c r="C5" s="12" t="s">
        <v>14</v>
      </c>
      <c r="D5" s="59"/>
      <c r="E5" s="59"/>
      <c r="F5" s="59"/>
      <c r="G5" s="59"/>
      <c r="H5" s="59"/>
      <c r="I5" s="59"/>
      <c r="J5" s="59"/>
      <c r="K5" s="59"/>
      <c r="L5" s="59"/>
      <c r="M5" s="59"/>
      <c r="N5" s="59"/>
      <c r="O5" s="59"/>
      <c r="P5" s="59"/>
      <c r="Q5" s="59"/>
      <c r="R5" s="59"/>
      <c r="S5" s="59"/>
      <c r="T5" s="59"/>
      <c r="U5" s="59"/>
      <c r="V5" s="59"/>
      <c r="W5" s="59"/>
    </row>
    <row r="6" spans="1:25" x14ac:dyDescent="0.25">
      <c r="A6" s="39" t="s">
        <v>15</v>
      </c>
      <c r="B6" s="40"/>
      <c r="C6" s="44"/>
      <c r="D6" s="41"/>
      <c r="E6" s="41"/>
      <c r="F6" s="41"/>
      <c r="G6" s="41"/>
      <c r="H6" s="41"/>
      <c r="I6" s="41"/>
      <c r="J6" s="41"/>
      <c r="K6" s="41"/>
      <c r="L6" s="41"/>
      <c r="M6" s="41"/>
      <c r="N6" s="41"/>
      <c r="O6" s="41"/>
      <c r="P6" s="41"/>
      <c r="Q6" s="41"/>
      <c r="R6" s="41"/>
      <c r="S6" s="41"/>
      <c r="T6" s="41"/>
      <c r="U6" s="41"/>
      <c r="V6" s="41"/>
      <c r="W6" s="41"/>
    </row>
    <row r="7" spans="1:25" x14ac:dyDescent="0.25">
      <c r="A7" s="60" t="s">
        <v>16</v>
      </c>
      <c r="B7" s="60"/>
      <c r="C7" s="55">
        <v>20</v>
      </c>
      <c r="D7" s="53"/>
      <c r="E7" s="53"/>
      <c r="F7" s="53"/>
      <c r="G7" s="53"/>
      <c r="H7" s="53"/>
      <c r="I7" s="53"/>
      <c r="J7" s="53"/>
      <c r="K7" s="53"/>
      <c r="L7" s="53"/>
      <c r="M7" s="53"/>
      <c r="N7" s="53"/>
      <c r="O7" s="53"/>
      <c r="P7" s="53"/>
      <c r="Q7" s="53"/>
      <c r="R7" s="53"/>
      <c r="S7" s="53"/>
      <c r="T7" s="53"/>
      <c r="U7" s="53"/>
      <c r="V7" s="53"/>
      <c r="W7" s="53"/>
    </row>
    <row r="8" spans="1:25" ht="79.5" customHeight="1" x14ac:dyDescent="0.25">
      <c r="A8" s="29" t="s">
        <v>17</v>
      </c>
      <c r="B8" s="32" t="s">
        <v>18</v>
      </c>
      <c r="C8" s="56"/>
      <c r="D8" s="54"/>
      <c r="E8" s="54"/>
      <c r="F8" s="54"/>
      <c r="G8" s="54"/>
      <c r="H8" s="54"/>
      <c r="I8" s="54"/>
      <c r="J8" s="54"/>
      <c r="K8" s="54"/>
      <c r="L8" s="54"/>
      <c r="M8" s="54"/>
      <c r="N8" s="54"/>
      <c r="O8" s="54"/>
      <c r="P8" s="54"/>
      <c r="Q8" s="54"/>
      <c r="R8" s="54"/>
      <c r="S8" s="54"/>
      <c r="T8" s="54"/>
      <c r="U8" s="54"/>
      <c r="V8" s="54"/>
      <c r="W8" s="54"/>
      <c r="Y8" s="23"/>
    </row>
    <row r="9" spans="1:25" x14ac:dyDescent="0.25">
      <c r="A9" s="29" t="s">
        <v>17</v>
      </c>
      <c r="B9" s="32" t="s">
        <v>19</v>
      </c>
      <c r="C9" s="56"/>
      <c r="D9" s="54"/>
      <c r="E9" s="54"/>
      <c r="F9" s="54"/>
      <c r="G9" s="54"/>
      <c r="H9" s="54"/>
      <c r="I9" s="54"/>
      <c r="J9" s="54"/>
      <c r="K9" s="54"/>
      <c r="L9" s="54"/>
      <c r="M9" s="54"/>
      <c r="N9" s="54"/>
      <c r="O9" s="54"/>
      <c r="P9" s="54"/>
      <c r="Q9" s="54"/>
      <c r="R9" s="54"/>
      <c r="S9" s="54"/>
      <c r="T9" s="54"/>
      <c r="U9" s="54"/>
      <c r="V9" s="54"/>
      <c r="W9" s="54"/>
    </row>
    <row r="10" spans="1:25" x14ac:dyDescent="0.25">
      <c r="A10" s="29" t="s">
        <v>17</v>
      </c>
      <c r="B10" s="32" t="s">
        <v>20</v>
      </c>
      <c r="C10" s="56"/>
      <c r="D10" s="54"/>
      <c r="E10" s="54"/>
      <c r="F10" s="54"/>
      <c r="G10" s="54"/>
      <c r="H10" s="54"/>
      <c r="I10" s="54"/>
      <c r="J10" s="54"/>
      <c r="K10" s="54"/>
      <c r="L10" s="54"/>
      <c r="M10" s="54"/>
      <c r="N10" s="54"/>
      <c r="O10" s="54"/>
      <c r="P10" s="54"/>
      <c r="Q10" s="54"/>
      <c r="R10" s="54"/>
      <c r="S10" s="54"/>
      <c r="T10" s="54"/>
      <c r="U10" s="54"/>
      <c r="V10" s="54"/>
      <c r="W10" s="54"/>
    </row>
    <row r="11" spans="1:25" x14ac:dyDescent="0.25">
      <c r="A11" s="29" t="s">
        <v>17</v>
      </c>
      <c r="B11" s="32" t="s">
        <v>21</v>
      </c>
      <c r="C11" s="56"/>
      <c r="D11" s="54"/>
      <c r="E11" s="54"/>
      <c r="F11" s="54"/>
      <c r="G11" s="54"/>
      <c r="H11" s="54"/>
      <c r="I11" s="54"/>
      <c r="J11" s="54"/>
      <c r="K11" s="54"/>
      <c r="L11" s="54"/>
      <c r="M11" s="54"/>
      <c r="N11" s="54"/>
      <c r="O11" s="54"/>
      <c r="P11" s="54"/>
      <c r="Q11" s="54"/>
      <c r="R11" s="54"/>
      <c r="S11" s="54"/>
      <c r="T11" s="54"/>
      <c r="U11" s="54"/>
      <c r="V11" s="54"/>
      <c r="W11" s="54"/>
    </row>
    <row r="12" spans="1:25" ht="45" x14ac:dyDescent="0.25">
      <c r="A12" s="29" t="s">
        <v>17</v>
      </c>
      <c r="B12" s="32" t="s">
        <v>22</v>
      </c>
      <c r="C12" s="56"/>
      <c r="D12" s="54"/>
      <c r="E12" s="54"/>
      <c r="F12" s="54"/>
      <c r="G12" s="54"/>
      <c r="H12" s="54"/>
      <c r="I12" s="54"/>
      <c r="J12" s="54"/>
      <c r="K12" s="54"/>
      <c r="L12" s="54"/>
      <c r="M12" s="54"/>
      <c r="N12" s="54"/>
      <c r="O12" s="54"/>
      <c r="P12" s="54"/>
      <c r="Q12" s="54"/>
      <c r="R12" s="54"/>
      <c r="S12" s="54"/>
      <c r="T12" s="54"/>
      <c r="U12" s="54"/>
      <c r="V12" s="54"/>
      <c r="W12" s="54"/>
    </row>
    <row r="13" spans="1:25" ht="30" x14ac:dyDescent="0.25">
      <c r="A13" s="29"/>
      <c r="B13" s="32" t="s">
        <v>23</v>
      </c>
      <c r="C13" s="56"/>
      <c r="D13" s="54"/>
      <c r="E13" s="54"/>
      <c r="F13" s="54"/>
      <c r="G13" s="54"/>
      <c r="H13" s="54"/>
      <c r="I13" s="54"/>
      <c r="J13" s="54"/>
      <c r="K13" s="54"/>
      <c r="L13" s="54"/>
      <c r="M13" s="54"/>
      <c r="N13" s="54"/>
      <c r="O13" s="54"/>
      <c r="P13" s="54"/>
      <c r="Q13" s="54"/>
      <c r="R13" s="54"/>
      <c r="S13" s="54"/>
      <c r="T13" s="54"/>
      <c r="U13" s="54"/>
      <c r="V13" s="54"/>
      <c r="W13" s="54"/>
    </row>
    <row r="14" spans="1:25" ht="30" x14ac:dyDescent="0.25">
      <c r="A14" s="29"/>
      <c r="B14" s="32" t="s">
        <v>24</v>
      </c>
      <c r="C14" s="56"/>
      <c r="D14" s="54"/>
      <c r="E14" s="54"/>
      <c r="F14" s="54"/>
      <c r="G14" s="54"/>
      <c r="H14" s="54"/>
      <c r="I14" s="54"/>
      <c r="J14" s="54"/>
      <c r="K14" s="54"/>
      <c r="L14" s="54"/>
      <c r="M14" s="54"/>
      <c r="N14" s="54"/>
      <c r="O14" s="54"/>
      <c r="P14" s="54"/>
      <c r="Q14" s="54"/>
      <c r="R14" s="54"/>
      <c r="S14" s="54"/>
      <c r="T14" s="54"/>
      <c r="U14" s="54"/>
      <c r="V14" s="54"/>
      <c r="W14" s="54"/>
    </row>
    <row r="15" spans="1:25" x14ac:dyDescent="0.25">
      <c r="A15" s="29"/>
      <c r="B15" s="32" t="s">
        <v>25</v>
      </c>
      <c r="C15" s="56"/>
      <c r="D15" s="54"/>
      <c r="E15" s="54"/>
      <c r="F15" s="54"/>
      <c r="G15" s="54"/>
      <c r="H15" s="54"/>
      <c r="I15" s="54"/>
      <c r="J15" s="54"/>
      <c r="K15" s="54"/>
      <c r="L15" s="54"/>
      <c r="M15" s="54"/>
      <c r="N15" s="54"/>
      <c r="O15" s="54"/>
      <c r="P15" s="54"/>
      <c r="Q15" s="54"/>
      <c r="R15" s="54"/>
      <c r="S15" s="54"/>
      <c r="T15" s="54"/>
      <c r="U15" s="54"/>
      <c r="V15" s="54"/>
      <c r="W15" s="54"/>
    </row>
    <row r="16" spans="1:25" ht="30" x14ac:dyDescent="0.25">
      <c r="A16" s="29"/>
      <c r="B16" s="32" t="s">
        <v>26</v>
      </c>
      <c r="C16" s="56"/>
      <c r="D16" s="54"/>
      <c r="E16" s="54"/>
      <c r="F16" s="54"/>
      <c r="G16" s="54"/>
      <c r="H16" s="54"/>
      <c r="I16" s="54"/>
      <c r="J16" s="54"/>
      <c r="K16" s="54"/>
      <c r="L16" s="54"/>
      <c r="M16" s="54"/>
      <c r="N16" s="54"/>
      <c r="O16" s="54"/>
      <c r="P16" s="54"/>
      <c r="Q16" s="54"/>
      <c r="R16" s="54"/>
      <c r="S16" s="54"/>
      <c r="T16" s="54"/>
      <c r="U16" s="54"/>
      <c r="V16" s="54"/>
      <c r="W16" s="54"/>
    </row>
    <row r="17" spans="1:23" ht="23.25" customHeight="1" x14ac:dyDescent="0.25">
      <c r="A17" s="30"/>
      <c r="B17" s="33" t="s">
        <v>27</v>
      </c>
      <c r="C17" s="55"/>
      <c r="D17" s="54"/>
      <c r="E17" s="54"/>
      <c r="F17" s="54"/>
      <c r="G17" s="54"/>
      <c r="H17" s="54"/>
      <c r="I17" s="54"/>
      <c r="J17" s="54"/>
      <c r="K17" s="54"/>
      <c r="L17" s="54"/>
      <c r="M17" s="54"/>
      <c r="N17" s="54"/>
      <c r="O17" s="54"/>
      <c r="P17" s="54"/>
      <c r="Q17" s="54"/>
      <c r="R17" s="54"/>
      <c r="S17" s="54"/>
      <c r="T17" s="54"/>
      <c r="U17" s="54"/>
      <c r="V17" s="54"/>
      <c r="W17" s="54"/>
    </row>
    <row r="18" spans="1:23" x14ac:dyDescent="0.25">
      <c r="A18" s="61" t="s">
        <v>28</v>
      </c>
      <c r="B18" s="62"/>
      <c r="C18" s="51">
        <v>20</v>
      </c>
      <c r="D18" s="49"/>
      <c r="E18" s="49"/>
      <c r="F18" s="49"/>
      <c r="G18" s="49"/>
      <c r="H18" s="49"/>
      <c r="I18" s="49"/>
      <c r="J18" s="49"/>
      <c r="K18" s="49"/>
      <c r="L18" s="49"/>
      <c r="M18" s="49"/>
      <c r="N18" s="49"/>
      <c r="O18" s="49"/>
      <c r="P18" s="49"/>
      <c r="Q18" s="49"/>
      <c r="R18" s="49"/>
      <c r="S18" s="49"/>
      <c r="T18" s="49"/>
      <c r="U18" s="49"/>
      <c r="V18" s="49"/>
      <c r="W18" s="49"/>
    </row>
    <row r="19" spans="1:23" ht="63" customHeight="1" x14ac:dyDescent="0.25">
      <c r="A19" s="63" t="s">
        <v>29</v>
      </c>
      <c r="B19" s="64"/>
      <c r="C19" s="51"/>
      <c r="D19" s="47"/>
      <c r="E19" s="47"/>
      <c r="F19" s="47"/>
      <c r="G19" s="47"/>
      <c r="H19" s="47"/>
      <c r="I19" s="47"/>
      <c r="J19" s="47"/>
      <c r="K19" s="47"/>
      <c r="L19" s="47"/>
      <c r="M19" s="47"/>
      <c r="N19" s="47"/>
      <c r="O19" s="47"/>
      <c r="P19" s="47"/>
      <c r="Q19" s="47"/>
      <c r="R19" s="47"/>
      <c r="S19" s="47"/>
      <c r="T19" s="47"/>
      <c r="U19" s="47"/>
      <c r="V19" s="47"/>
      <c r="W19" s="47"/>
    </row>
    <row r="20" spans="1:23" x14ac:dyDescent="0.25">
      <c r="A20" s="29" t="s">
        <v>17</v>
      </c>
      <c r="B20" s="8" t="s">
        <v>30</v>
      </c>
      <c r="C20" s="51"/>
      <c r="D20" s="47"/>
      <c r="E20" s="47"/>
      <c r="F20" s="47"/>
      <c r="G20" s="47"/>
      <c r="H20" s="47"/>
      <c r="I20" s="47"/>
      <c r="J20" s="47"/>
      <c r="K20" s="47"/>
      <c r="L20" s="47"/>
      <c r="M20" s="47"/>
      <c r="N20" s="47"/>
      <c r="O20" s="47"/>
      <c r="P20" s="47"/>
      <c r="Q20" s="47"/>
      <c r="R20" s="47"/>
      <c r="S20" s="47"/>
      <c r="T20" s="47"/>
      <c r="U20" s="47"/>
      <c r="V20" s="47"/>
      <c r="W20" s="47"/>
    </row>
    <row r="21" spans="1:23" x14ac:dyDescent="0.25">
      <c r="A21" s="29" t="s">
        <v>17</v>
      </c>
      <c r="B21" s="8" t="s">
        <v>31</v>
      </c>
      <c r="C21" s="51"/>
      <c r="D21" s="47"/>
      <c r="E21" s="47"/>
      <c r="F21" s="47"/>
      <c r="G21" s="47"/>
      <c r="H21" s="47"/>
      <c r="I21" s="47"/>
      <c r="J21" s="47"/>
      <c r="K21" s="47"/>
      <c r="L21" s="47"/>
      <c r="M21" s="47"/>
      <c r="N21" s="47"/>
      <c r="O21" s="47"/>
      <c r="P21" s="47"/>
      <c r="Q21" s="47"/>
      <c r="R21" s="47"/>
      <c r="S21" s="47"/>
      <c r="T21" s="47"/>
      <c r="U21" s="47"/>
      <c r="V21" s="47"/>
      <c r="W21" s="47"/>
    </row>
    <row r="22" spans="1:23" x14ac:dyDescent="0.25">
      <c r="A22" s="29" t="s">
        <v>17</v>
      </c>
      <c r="B22" s="8" t="s">
        <v>32</v>
      </c>
      <c r="C22" s="51"/>
      <c r="D22" s="47"/>
      <c r="E22" s="47"/>
      <c r="F22" s="47"/>
      <c r="G22" s="47"/>
      <c r="H22" s="47"/>
      <c r="I22" s="47"/>
      <c r="J22" s="47"/>
      <c r="K22" s="47"/>
      <c r="L22" s="47"/>
      <c r="M22" s="47"/>
      <c r="N22" s="47"/>
      <c r="O22" s="47"/>
      <c r="P22" s="47"/>
      <c r="Q22" s="47"/>
      <c r="R22" s="47"/>
      <c r="S22" s="47"/>
      <c r="T22" s="47"/>
      <c r="U22" s="47"/>
      <c r="V22" s="47"/>
      <c r="W22" s="47"/>
    </row>
    <row r="23" spans="1:23" x14ac:dyDescent="0.25">
      <c r="A23" s="29"/>
      <c r="B23" s="8" t="s">
        <v>33</v>
      </c>
      <c r="C23" s="51"/>
      <c r="D23" s="47"/>
      <c r="E23" s="47"/>
      <c r="F23" s="47"/>
      <c r="G23" s="47"/>
      <c r="H23" s="47"/>
      <c r="I23" s="47"/>
      <c r="J23" s="47"/>
      <c r="K23" s="47"/>
      <c r="L23" s="47"/>
      <c r="M23" s="47"/>
      <c r="N23" s="47"/>
      <c r="O23" s="47"/>
      <c r="P23" s="47"/>
      <c r="Q23" s="47"/>
      <c r="R23" s="47"/>
      <c r="S23" s="47"/>
      <c r="T23" s="47"/>
      <c r="U23" s="47"/>
      <c r="V23" s="47"/>
      <c r="W23" s="47"/>
    </row>
    <row r="24" spans="1:23" x14ac:dyDescent="0.25">
      <c r="A24" s="29"/>
      <c r="B24" s="8" t="s">
        <v>34</v>
      </c>
      <c r="C24" s="51"/>
      <c r="D24" s="47"/>
      <c r="E24" s="47"/>
      <c r="F24" s="47"/>
      <c r="G24" s="47"/>
      <c r="H24" s="47"/>
      <c r="I24" s="47"/>
      <c r="J24" s="47"/>
      <c r="K24" s="47"/>
      <c r="L24" s="47"/>
      <c r="M24" s="47"/>
      <c r="N24" s="47"/>
      <c r="O24" s="47"/>
      <c r="P24" s="47"/>
      <c r="Q24" s="47"/>
      <c r="R24" s="47"/>
      <c r="S24" s="47"/>
      <c r="T24" s="47"/>
      <c r="U24" s="47"/>
      <c r="V24" s="47"/>
      <c r="W24" s="47"/>
    </row>
    <row r="25" spans="1:23" x14ac:dyDescent="0.25">
      <c r="A25" s="29"/>
      <c r="B25" s="8" t="s">
        <v>35</v>
      </c>
      <c r="C25" s="51"/>
      <c r="D25" s="47"/>
      <c r="E25" s="47"/>
      <c r="F25" s="47"/>
      <c r="G25" s="47"/>
      <c r="H25" s="47"/>
      <c r="I25" s="47"/>
      <c r="J25" s="47"/>
      <c r="K25" s="47"/>
      <c r="L25" s="47"/>
      <c r="M25" s="47"/>
      <c r="N25" s="47"/>
      <c r="O25" s="47"/>
      <c r="P25" s="47"/>
      <c r="Q25" s="47"/>
      <c r="R25" s="47"/>
      <c r="S25" s="47"/>
      <c r="T25" s="47"/>
      <c r="U25" s="47"/>
      <c r="V25" s="47"/>
      <c r="W25" s="47"/>
    </row>
    <row r="26" spans="1:23" x14ac:dyDescent="0.25">
      <c r="A26" s="29"/>
      <c r="B26" s="8" t="s">
        <v>36</v>
      </c>
      <c r="C26" s="51"/>
      <c r="D26" s="47"/>
      <c r="E26" s="47"/>
      <c r="F26" s="47"/>
      <c r="G26" s="47"/>
      <c r="H26" s="47"/>
      <c r="I26" s="47"/>
      <c r="J26" s="47"/>
      <c r="K26" s="47"/>
      <c r="L26" s="47"/>
      <c r="M26" s="47"/>
      <c r="N26" s="47"/>
      <c r="O26" s="47"/>
      <c r="P26" s="47"/>
      <c r="Q26" s="47"/>
      <c r="R26" s="47"/>
      <c r="S26" s="47"/>
      <c r="T26" s="47"/>
      <c r="U26" s="47"/>
      <c r="V26" s="47"/>
      <c r="W26" s="47"/>
    </row>
    <row r="27" spans="1:23" x14ac:dyDescent="0.25">
      <c r="A27" s="29"/>
      <c r="B27" s="8" t="s">
        <v>37</v>
      </c>
      <c r="C27" s="51"/>
      <c r="D27" s="47"/>
      <c r="E27" s="47"/>
      <c r="F27" s="47"/>
      <c r="G27" s="47"/>
      <c r="H27" s="47"/>
      <c r="I27" s="47"/>
      <c r="J27" s="47"/>
      <c r="K27" s="47"/>
      <c r="L27" s="47"/>
      <c r="M27" s="47"/>
      <c r="N27" s="47"/>
      <c r="O27" s="47"/>
      <c r="P27" s="47"/>
      <c r="Q27" s="47"/>
      <c r="R27" s="47"/>
      <c r="S27" s="47"/>
      <c r="T27" s="47"/>
      <c r="U27" s="47"/>
      <c r="V27" s="47"/>
      <c r="W27" s="47"/>
    </row>
    <row r="28" spans="1:23" ht="15.75" customHeight="1" x14ac:dyDescent="0.25">
      <c r="A28" s="29"/>
      <c r="B28" s="8" t="s">
        <v>38</v>
      </c>
      <c r="C28" s="51"/>
      <c r="D28" s="47"/>
      <c r="E28" s="47"/>
      <c r="F28" s="47"/>
      <c r="G28" s="47"/>
      <c r="H28" s="47"/>
      <c r="I28" s="47"/>
      <c r="J28" s="47"/>
      <c r="K28" s="47"/>
      <c r="L28" s="47"/>
      <c r="M28" s="47"/>
      <c r="N28" s="47"/>
      <c r="O28" s="47"/>
      <c r="P28" s="47"/>
      <c r="Q28" s="47"/>
      <c r="R28" s="47"/>
      <c r="S28" s="47"/>
      <c r="T28" s="47"/>
      <c r="U28" s="47"/>
      <c r="V28" s="47"/>
      <c r="W28" s="47"/>
    </row>
    <row r="29" spans="1:23" ht="30" x14ac:dyDescent="0.25">
      <c r="A29" s="30" t="s">
        <v>17</v>
      </c>
      <c r="B29" s="31" t="s">
        <v>39</v>
      </c>
      <c r="C29" s="52"/>
      <c r="D29" s="48"/>
      <c r="E29" s="48"/>
      <c r="F29" s="48"/>
      <c r="G29" s="48"/>
      <c r="H29" s="48"/>
      <c r="I29" s="48"/>
      <c r="J29" s="48"/>
      <c r="K29" s="48"/>
      <c r="L29" s="48"/>
      <c r="M29" s="48"/>
      <c r="N29" s="48"/>
      <c r="O29" s="48"/>
      <c r="P29" s="48"/>
      <c r="Q29" s="48"/>
      <c r="R29" s="48"/>
      <c r="S29" s="48"/>
      <c r="T29" s="48"/>
      <c r="U29" s="48"/>
      <c r="V29" s="48"/>
      <c r="W29" s="48"/>
    </row>
    <row r="30" spans="1:23" x14ac:dyDescent="0.25">
      <c r="A30" s="65" t="s">
        <v>40</v>
      </c>
      <c r="B30" s="66"/>
      <c r="C30" s="50">
        <v>20</v>
      </c>
      <c r="D30" s="46"/>
      <c r="E30" s="46"/>
      <c r="F30" s="46"/>
      <c r="G30" s="46"/>
      <c r="H30" s="46"/>
      <c r="I30" s="46"/>
      <c r="J30" s="46"/>
      <c r="K30" s="46"/>
      <c r="L30" s="46"/>
      <c r="M30" s="46"/>
      <c r="N30" s="46"/>
      <c r="O30" s="46"/>
      <c r="P30" s="46"/>
      <c r="Q30" s="46"/>
      <c r="R30" s="46"/>
      <c r="S30" s="46"/>
      <c r="T30" s="46"/>
      <c r="U30" s="46"/>
      <c r="V30" s="46"/>
      <c r="W30" s="46"/>
    </row>
    <row r="31" spans="1:23" ht="60" x14ac:dyDescent="0.25">
      <c r="A31" s="29" t="s">
        <v>17</v>
      </c>
      <c r="B31" s="8" t="s">
        <v>41</v>
      </c>
      <c r="C31" s="51"/>
      <c r="D31" s="47"/>
      <c r="E31" s="47"/>
      <c r="F31" s="47"/>
      <c r="G31" s="47"/>
      <c r="H31" s="47"/>
      <c r="I31" s="47"/>
      <c r="J31" s="47"/>
      <c r="K31" s="47"/>
      <c r="L31" s="47"/>
      <c r="M31" s="47"/>
      <c r="N31" s="47"/>
      <c r="O31" s="47"/>
      <c r="P31" s="47"/>
      <c r="Q31" s="47"/>
      <c r="R31" s="47"/>
      <c r="S31" s="47"/>
      <c r="T31" s="47"/>
      <c r="U31" s="47"/>
      <c r="V31" s="47"/>
      <c r="W31" s="47"/>
    </row>
    <row r="32" spans="1:23" ht="30" x14ac:dyDescent="0.25">
      <c r="A32" s="29" t="s">
        <v>17</v>
      </c>
      <c r="B32" s="8" t="s">
        <v>42</v>
      </c>
      <c r="C32" s="51"/>
      <c r="D32" s="47"/>
      <c r="E32" s="47"/>
      <c r="F32" s="47"/>
      <c r="G32" s="47"/>
      <c r="H32" s="47"/>
      <c r="I32" s="47"/>
      <c r="J32" s="47"/>
      <c r="K32" s="47"/>
      <c r="L32" s="47"/>
      <c r="M32" s="47"/>
      <c r="N32" s="47"/>
      <c r="O32" s="47"/>
      <c r="P32" s="47"/>
      <c r="Q32" s="47"/>
      <c r="R32" s="47"/>
      <c r="S32" s="47"/>
      <c r="T32" s="47"/>
      <c r="U32" s="47"/>
      <c r="V32" s="47"/>
      <c r="W32" s="47"/>
    </row>
    <row r="33" spans="1:23" ht="60" x14ac:dyDescent="0.25">
      <c r="A33" s="29" t="s">
        <v>17</v>
      </c>
      <c r="B33" s="8" t="s">
        <v>43</v>
      </c>
      <c r="C33" s="51"/>
      <c r="D33" s="47"/>
      <c r="E33" s="47"/>
      <c r="F33" s="47"/>
      <c r="G33" s="47"/>
      <c r="H33" s="47"/>
      <c r="I33" s="47"/>
      <c r="J33" s="47"/>
      <c r="K33" s="47"/>
      <c r="L33" s="47"/>
      <c r="M33" s="47"/>
      <c r="N33" s="47"/>
      <c r="O33" s="47"/>
      <c r="P33" s="47"/>
      <c r="Q33" s="47"/>
      <c r="R33" s="47"/>
      <c r="S33" s="47"/>
      <c r="T33" s="47"/>
      <c r="U33" s="47"/>
      <c r="V33" s="47"/>
      <c r="W33" s="47"/>
    </row>
    <row r="34" spans="1:23" ht="30" x14ac:dyDescent="0.25">
      <c r="A34" s="30" t="s">
        <v>17</v>
      </c>
      <c r="B34" s="31" t="s">
        <v>44</v>
      </c>
      <c r="C34" s="52"/>
      <c r="D34" s="48"/>
      <c r="E34" s="48"/>
      <c r="F34" s="48"/>
      <c r="G34" s="48"/>
      <c r="H34" s="48"/>
      <c r="I34" s="48"/>
      <c r="J34" s="48"/>
      <c r="K34" s="48"/>
      <c r="L34" s="48"/>
      <c r="M34" s="48"/>
      <c r="N34" s="48"/>
      <c r="O34" s="48"/>
      <c r="P34" s="48"/>
      <c r="Q34" s="48"/>
      <c r="R34" s="48"/>
      <c r="S34" s="48"/>
      <c r="T34" s="48"/>
      <c r="U34" s="48"/>
      <c r="V34" s="48"/>
      <c r="W34" s="48"/>
    </row>
    <row r="35" spans="1:23" x14ac:dyDescent="0.25">
      <c r="A35" s="37" t="s">
        <v>45</v>
      </c>
      <c r="B35" s="37"/>
      <c r="C35" s="42">
        <f t="shared" ref="C35:W35" si="0">SUM(C6:C34)</f>
        <v>60</v>
      </c>
      <c r="D35" s="42">
        <f t="shared" si="0"/>
        <v>0</v>
      </c>
      <c r="E35" s="42">
        <f t="shared" si="0"/>
        <v>0</v>
      </c>
      <c r="F35" s="42">
        <f t="shared" si="0"/>
        <v>0</v>
      </c>
      <c r="G35" s="42">
        <f t="shared" si="0"/>
        <v>0</v>
      </c>
      <c r="H35" s="42">
        <f t="shared" si="0"/>
        <v>0</v>
      </c>
      <c r="I35" s="42">
        <f t="shared" si="0"/>
        <v>0</v>
      </c>
      <c r="J35" s="42">
        <f t="shared" si="0"/>
        <v>0</v>
      </c>
      <c r="K35" s="42">
        <f t="shared" si="0"/>
        <v>0</v>
      </c>
      <c r="L35" s="42">
        <f t="shared" si="0"/>
        <v>0</v>
      </c>
      <c r="M35" s="42">
        <f t="shared" si="0"/>
        <v>0</v>
      </c>
      <c r="N35" s="42">
        <f t="shared" si="0"/>
        <v>0</v>
      </c>
      <c r="O35" s="42">
        <f t="shared" si="0"/>
        <v>0</v>
      </c>
      <c r="P35" s="42">
        <f t="shared" si="0"/>
        <v>0</v>
      </c>
      <c r="Q35" s="42">
        <f t="shared" si="0"/>
        <v>0</v>
      </c>
      <c r="R35" s="42">
        <f t="shared" si="0"/>
        <v>0</v>
      </c>
      <c r="S35" s="42">
        <f t="shared" si="0"/>
        <v>0</v>
      </c>
      <c r="T35" s="42">
        <f t="shared" si="0"/>
        <v>0</v>
      </c>
      <c r="U35" s="42">
        <f t="shared" si="0"/>
        <v>0</v>
      </c>
      <c r="V35" s="42">
        <f t="shared" si="0"/>
        <v>0</v>
      </c>
      <c r="W35" s="42">
        <f t="shared" si="0"/>
        <v>0</v>
      </c>
    </row>
    <row r="37" spans="1:23" x14ac:dyDescent="0.25">
      <c r="A37" t="s">
        <v>46</v>
      </c>
      <c r="B37" t="s">
        <v>47</v>
      </c>
    </row>
    <row r="38" spans="1:23" x14ac:dyDescent="0.25">
      <c r="B38" t="s">
        <v>48</v>
      </c>
    </row>
  </sheetData>
  <sheetProtection algorithmName="SHA-512" hashValue="hTumfO/W6+Ro1RZr/OV6x6lz5aTMbqNqSB+8t8BeTQh14EhaJWzlPePXUckZFAbpTnNGpoAkNCR21rKYrUhqOQ==" saltValue="HTLhjvQWfJKYypvxyiSnvA==" spinCount="100000" sheet="1" objects="1" scenarios="1" selectLockedCells="1"/>
  <mergeCells count="87">
    <mergeCell ref="A7:B7"/>
    <mergeCell ref="A18:B18"/>
    <mergeCell ref="A19:B19"/>
    <mergeCell ref="A30:B30"/>
    <mergeCell ref="V2:V5"/>
    <mergeCell ref="O2:O5"/>
    <mergeCell ref="D2:D5"/>
    <mergeCell ref="E2:E5"/>
    <mergeCell ref="F2:F5"/>
    <mergeCell ref="G2:G5"/>
    <mergeCell ref="H2:H5"/>
    <mergeCell ref="I2:I5"/>
    <mergeCell ref="J2:J5"/>
    <mergeCell ref="K2:K5"/>
    <mergeCell ref="L2:L5"/>
    <mergeCell ref="M2:M5"/>
    <mergeCell ref="W2:W5"/>
    <mergeCell ref="P2:P5"/>
    <mergeCell ref="Q2:Q5"/>
    <mergeCell ref="R2:R5"/>
    <mergeCell ref="S2:S5"/>
    <mergeCell ref="T2:T5"/>
    <mergeCell ref="U2:U5"/>
    <mergeCell ref="N2:N5"/>
    <mergeCell ref="P7:P17"/>
    <mergeCell ref="Q7:Q17"/>
    <mergeCell ref="H7:H17"/>
    <mergeCell ref="I7:I17"/>
    <mergeCell ref="J7:J17"/>
    <mergeCell ref="K7:K17"/>
    <mergeCell ref="L7:L17"/>
    <mergeCell ref="M7:M17"/>
    <mergeCell ref="N7:N17"/>
    <mergeCell ref="O7:O17"/>
    <mergeCell ref="C7:C17"/>
    <mergeCell ref="D7:D17"/>
    <mergeCell ref="E7:E17"/>
    <mergeCell ref="F7:F17"/>
    <mergeCell ref="G7:G17"/>
    <mergeCell ref="W7:W17"/>
    <mergeCell ref="C18:C29"/>
    <mergeCell ref="D18:D29"/>
    <mergeCell ref="E18:E29"/>
    <mergeCell ref="F18:F29"/>
    <mergeCell ref="G18:G29"/>
    <mergeCell ref="H18:H29"/>
    <mergeCell ref="I18:I29"/>
    <mergeCell ref="J18:J29"/>
    <mergeCell ref="K18:K29"/>
    <mergeCell ref="L18:L29"/>
    <mergeCell ref="M18:M29"/>
    <mergeCell ref="N18:N29"/>
    <mergeCell ref="O18:O29"/>
    <mergeCell ref="P18:P29"/>
    <mergeCell ref="Q18:Q29"/>
    <mergeCell ref="R7:R17"/>
    <mergeCell ref="S7:S17"/>
    <mergeCell ref="T7:T17"/>
    <mergeCell ref="U7:U17"/>
    <mergeCell ref="V7:V17"/>
    <mergeCell ref="W18:W29"/>
    <mergeCell ref="C30:C34"/>
    <mergeCell ref="D30:D34"/>
    <mergeCell ref="E30:E34"/>
    <mergeCell ref="F30:F34"/>
    <mergeCell ref="G30:G34"/>
    <mergeCell ref="H30:H34"/>
    <mergeCell ref="I30:I34"/>
    <mergeCell ref="J30:J34"/>
    <mergeCell ref="K30:K34"/>
    <mergeCell ref="L30:L34"/>
    <mergeCell ref="M30:M34"/>
    <mergeCell ref="N30:N34"/>
    <mergeCell ref="O30:O34"/>
    <mergeCell ref="P30:P34"/>
    <mergeCell ref="Q30:Q34"/>
    <mergeCell ref="R18:R29"/>
    <mergeCell ref="S18:S29"/>
    <mergeCell ref="T18:T29"/>
    <mergeCell ref="U18:U29"/>
    <mergeCell ref="V18:V29"/>
    <mergeCell ref="W30:W34"/>
    <mergeCell ref="R30:R34"/>
    <mergeCell ref="S30:S34"/>
    <mergeCell ref="T30:T34"/>
    <mergeCell ref="U30:U34"/>
    <mergeCell ref="V30:V34"/>
  </mergeCells>
  <conditionalFormatting sqref="D7:W7">
    <cfRule type="expression" dxfId="11" priority="400">
      <formula>D7&gt;$C7</formula>
    </cfRule>
  </conditionalFormatting>
  <conditionalFormatting sqref="D6">
    <cfRule type="expression" dxfId="10" priority="180">
      <formula>D6&gt;$C6</formula>
    </cfRule>
  </conditionalFormatting>
  <conditionalFormatting sqref="E6:W6">
    <cfRule type="expression" dxfId="9" priority="179">
      <formula>E6&gt;$C6</formula>
    </cfRule>
  </conditionalFormatting>
  <conditionalFormatting sqref="D18:W18">
    <cfRule type="expression" dxfId="8" priority="160">
      <formula>D18&gt;$C18</formula>
    </cfRule>
  </conditionalFormatting>
  <conditionalFormatting sqref="D30:W30">
    <cfRule type="expression" dxfId="7" priority="140">
      <formula>D30&gt;$C30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28"/>
  <sheetViews>
    <sheetView zoomScale="96" zoomScaleNormal="96" workbookViewId="0">
      <pane xSplit="2" ySplit="5" topLeftCell="C8" activePane="bottomRight" state="frozen"/>
      <selection pane="topRight" activeCell="C1" sqref="C1"/>
      <selection pane="bottomLeft" activeCell="A6" sqref="A6"/>
      <selection pane="bottomRight" activeCell="W23" sqref="W23:W24"/>
    </sheetView>
  </sheetViews>
  <sheetFormatPr defaultRowHeight="15" x14ac:dyDescent="0.25"/>
  <cols>
    <col min="1" max="1" width="6.140625" customWidth="1"/>
    <col min="2" max="2" width="54.85546875" customWidth="1"/>
    <col min="3" max="3" width="9.140625" style="43"/>
    <col min="4" max="23" width="6" customWidth="1"/>
  </cols>
  <sheetData>
    <row r="1" spans="1:23" ht="18.75" x14ac:dyDescent="0.3">
      <c r="A1" s="2" t="str">
        <f>Learners!A1</f>
        <v>Work Experience 4N1168</v>
      </c>
    </row>
    <row r="2" spans="1:23" x14ac:dyDescent="0.25">
      <c r="D2" s="57" t="str">
        <f>Learners!$C11&amp;", "&amp;Learners!$B11</f>
        <v xml:space="preserve">, </v>
      </c>
      <c r="E2" s="57" t="str">
        <f>Learners!$C12&amp;", "&amp;Learners!$B12</f>
        <v xml:space="preserve">, </v>
      </c>
      <c r="F2" s="57" t="str">
        <f>Learners!$C13&amp;", "&amp;Learners!$B13</f>
        <v xml:space="preserve">, </v>
      </c>
      <c r="G2" s="57" t="str">
        <f>Learners!$C14&amp;", "&amp;Learners!$B14</f>
        <v xml:space="preserve">, </v>
      </c>
      <c r="H2" s="57" t="str">
        <f>Learners!$C15&amp;", "&amp;Learners!$B15</f>
        <v xml:space="preserve">, </v>
      </c>
      <c r="I2" s="57" t="str">
        <f>Learners!$C16&amp;", "&amp;Learners!$B16</f>
        <v xml:space="preserve">, </v>
      </c>
      <c r="J2" s="57" t="str">
        <f>Learners!$C17&amp;", "&amp;Learners!$B17</f>
        <v xml:space="preserve">, </v>
      </c>
      <c r="K2" s="57" t="str">
        <f>Learners!$C18&amp;", "&amp;Learners!$B18</f>
        <v xml:space="preserve">, </v>
      </c>
      <c r="L2" s="57" t="str">
        <f>Learners!$C19&amp;", "&amp;Learners!$B19</f>
        <v xml:space="preserve">, </v>
      </c>
      <c r="M2" s="57" t="str">
        <f>Learners!$C20&amp;", "&amp;Learners!$B20</f>
        <v xml:space="preserve">, </v>
      </c>
      <c r="N2" s="57" t="str">
        <f>Learners!$C21&amp;", "&amp;Learners!$B21</f>
        <v xml:space="preserve">, </v>
      </c>
      <c r="O2" s="57" t="str">
        <f>Learners!$C22&amp;", "&amp;Learners!$B22</f>
        <v xml:space="preserve">, </v>
      </c>
      <c r="P2" s="57" t="str">
        <f>Learners!$C23&amp;", "&amp;Learners!$B23</f>
        <v xml:space="preserve">, </v>
      </c>
      <c r="Q2" s="57" t="str">
        <f>Learners!$C24&amp;", "&amp;Learners!$B24</f>
        <v xml:space="preserve">, </v>
      </c>
      <c r="R2" s="57" t="str">
        <f>Learners!$C25&amp;", "&amp;Learners!$B25</f>
        <v xml:space="preserve">, </v>
      </c>
      <c r="S2" s="57" t="str">
        <f>Learners!$C26&amp;", "&amp;Learners!$B26</f>
        <v xml:space="preserve">, </v>
      </c>
      <c r="T2" s="57" t="str">
        <f>Learners!$C27&amp;", "&amp;Learners!$B27</f>
        <v xml:space="preserve">, </v>
      </c>
      <c r="U2" s="57" t="str">
        <f>Learners!$C28&amp;", "&amp;Learners!$B28</f>
        <v xml:space="preserve">, </v>
      </c>
      <c r="V2" s="57" t="str">
        <f>Learners!$C29&amp;", "&amp;Learners!$B29</f>
        <v xml:space="preserve">, </v>
      </c>
      <c r="W2" s="57" t="str">
        <f>Learners!$C30&amp;", "&amp;Learners!$B30</f>
        <v xml:space="preserve">, </v>
      </c>
    </row>
    <row r="3" spans="1:23" ht="18.75" x14ac:dyDescent="0.3">
      <c r="A3" s="2" t="s">
        <v>49</v>
      </c>
      <c r="D3" s="58"/>
      <c r="E3" s="58"/>
      <c r="F3" s="58"/>
      <c r="G3" s="58"/>
      <c r="H3" s="58"/>
      <c r="I3" s="58"/>
      <c r="J3" s="58"/>
      <c r="K3" s="58"/>
      <c r="L3" s="58"/>
      <c r="M3" s="58"/>
      <c r="N3" s="58"/>
      <c r="O3" s="58"/>
      <c r="P3" s="58"/>
      <c r="Q3" s="58"/>
      <c r="R3" s="58"/>
      <c r="S3" s="58"/>
      <c r="T3" s="58"/>
      <c r="U3" s="58"/>
      <c r="V3" s="58"/>
      <c r="W3" s="58"/>
    </row>
    <row r="4" spans="1:23" x14ac:dyDescent="0.25">
      <c r="D4" s="58"/>
      <c r="E4" s="58"/>
      <c r="F4" s="58"/>
      <c r="G4" s="58"/>
      <c r="H4" s="58"/>
      <c r="I4" s="58"/>
      <c r="J4" s="58"/>
      <c r="K4" s="58"/>
      <c r="L4" s="58"/>
      <c r="M4" s="58"/>
      <c r="N4" s="58"/>
      <c r="O4" s="58"/>
      <c r="P4" s="58"/>
      <c r="Q4" s="58"/>
      <c r="R4" s="58"/>
      <c r="S4" s="58"/>
      <c r="T4" s="58"/>
      <c r="U4" s="58"/>
      <c r="V4" s="58"/>
      <c r="W4" s="58"/>
    </row>
    <row r="5" spans="1:23" ht="30" x14ac:dyDescent="0.25">
      <c r="A5" s="10" t="s">
        <v>13</v>
      </c>
      <c r="B5" s="11"/>
      <c r="C5" s="12" t="s">
        <v>14</v>
      </c>
      <c r="D5" s="59"/>
      <c r="E5" s="59"/>
      <c r="F5" s="59"/>
      <c r="G5" s="59"/>
      <c r="H5" s="59"/>
      <c r="I5" s="59"/>
      <c r="J5" s="59"/>
      <c r="K5" s="59"/>
      <c r="L5" s="59"/>
      <c r="M5" s="59"/>
      <c r="N5" s="59"/>
      <c r="O5" s="59"/>
      <c r="P5" s="59"/>
      <c r="Q5" s="59"/>
      <c r="R5" s="59"/>
      <c r="S5" s="59"/>
      <c r="T5" s="59"/>
      <c r="U5" s="59"/>
      <c r="V5" s="59"/>
      <c r="W5" s="59"/>
    </row>
    <row r="6" spans="1:23" x14ac:dyDescent="0.25">
      <c r="A6" s="21" t="s">
        <v>50</v>
      </c>
      <c r="B6" s="22"/>
      <c r="C6" s="45"/>
      <c r="D6" s="38"/>
      <c r="E6" s="38"/>
      <c r="F6" s="38"/>
      <c r="G6" s="38"/>
      <c r="H6" s="38"/>
      <c r="I6" s="38"/>
      <c r="J6" s="38"/>
      <c r="K6" s="38"/>
      <c r="L6" s="38"/>
      <c r="M6" s="38"/>
      <c r="N6" s="38"/>
      <c r="O6" s="38"/>
      <c r="P6" s="38"/>
      <c r="Q6" s="38"/>
      <c r="R6" s="38"/>
      <c r="S6" s="38"/>
      <c r="T6" s="38"/>
      <c r="U6" s="38"/>
      <c r="V6" s="38"/>
      <c r="W6" s="38"/>
    </row>
    <row r="7" spans="1:23" ht="45.75" customHeight="1" x14ac:dyDescent="0.25">
      <c r="A7" s="69" t="s">
        <v>51</v>
      </c>
      <c r="B7" s="70"/>
      <c r="C7" s="50">
        <v>20</v>
      </c>
      <c r="D7" s="46"/>
      <c r="E7" s="46"/>
      <c r="F7" s="46"/>
      <c r="G7" s="46"/>
      <c r="H7" s="46"/>
      <c r="I7" s="46"/>
      <c r="J7" s="46"/>
      <c r="K7" s="46"/>
      <c r="L7" s="46"/>
      <c r="M7" s="46"/>
      <c r="N7" s="46"/>
      <c r="O7" s="46"/>
      <c r="P7" s="46"/>
      <c r="Q7" s="46"/>
      <c r="R7" s="46"/>
      <c r="S7" s="46"/>
      <c r="T7" s="46"/>
      <c r="U7" s="46"/>
      <c r="V7" s="46"/>
      <c r="W7" s="46"/>
    </row>
    <row r="8" spans="1:23" x14ac:dyDescent="0.25">
      <c r="A8" s="29" t="s">
        <v>17</v>
      </c>
      <c r="B8" s="8" t="s">
        <v>52</v>
      </c>
      <c r="C8" s="51"/>
      <c r="D8" s="47"/>
      <c r="E8" s="47"/>
      <c r="F8" s="47"/>
      <c r="G8" s="47"/>
      <c r="H8" s="47"/>
      <c r="I8" s="47"/>
      <c r="J8" s="47"/>
      <c r="K8" s="47"/>
      <c r="L8" s="47"/>
      <c r="M8" s="47"/>
      <c r="N8" s="47"/>
      <c r="O8" s="47"/>
      <c r="P8" s="47"/>
      <c r="Q8" s="47"/>
      <c r="R8" s="47"/>
      <c r="S8" s="47"/>
      <c r="T8" s="47"/>
      <c r="U8" s="47"/>
      <c r="V8" s="47"/>
      <c r="W8" s="47"/>
    </row>
    <row r="9" spans="1:23" x14ac:dyDescent="0.25">
      <c r="A9" s="29" t="s">
        <v>17</v>
      </c>
      <c r="B9" s="8" t="s">
        <v>53</v>
      </c>
      <c r="C9" s="51"/>
      <c r="D9" s="47"/>
      <c r="E9" s="47"/>
      <c r="F9" s="47"/>
      <c r="G9" s="47"/>
      <c r="H9" s="47"/>
      <c r="I9" s="47"/>
      <c r="J9" s="47"/>
      <c r="K9" s="47"/>
      <c r="L9" s="47"/>
      <c r="M9" s="47"/>
      <c r="N9" s="47"/>
      <c r="O9" s="47"/>
      <c r="P9" s="47"/>
      <c r="Q9" s="47"/>
      <c r="R9" s="47"/>
      <c r="S9" s="47"/>
      <c r="T9" s="47"/>
      <c r="U9" s="47"/>
      <c r="V9" s="47"/>
      <c r="W9" s="47"/>
    </row>
    <row r="10" spans="1:23" ht="30" x14ac:dyDescent="0.25">
      <c r="A10" s="29" t="s">
        <v>17</v>
      </c>
      <c r="B10" s="8" t="s">
        <v>54</v>
      </c>
      <c r="C10" s="51"/>
      <c r="D10" s="47"/>
      <c r="E10" s="47"/>
      <c r="F10" s="47"/>
      <c r="G10" s="47"/>
      <c r="H10" s="47"/>
      <c r="I10" s="47"/>
      <c r="J10" s="47"/>
      <c r="K10" s="47"/>
      <c r="L10" s="47"/>
      <c r="M10" s="47"/>
      <c r="N10" s="47"/>
      <c r="O10" s="47"/>
      <c r="P10" s="47"/>
      <c r="Q10" s="47"/>
      <c r="R10" s="47"/>
      <c r="S10" s="47"/>
      <c r="T10" s="47"/>
      <c r="U10" s="47"/>
      <c r="V10" s="47"/>
      <c r="W10" s="47"/>
    </row>
    <row r="11" spans="1:23" ht="30" x14ac:dyDescent="0.25">
      <c r="A11" s="29" t="s">
        <v>17</v>
      </c>
      <c r="B11" s="8" t="s">
        <v>55</v>
      </c>
      <c r="C11" s="51"/>
      <c r="D11" s="47"/>
      <c r="E11" s="47"/>
      <c r="F11" s="47"/>
      <c r="G11" s="47"/>
      <c r="H11" s="47"/>
      <c r="I11" s="47"/>
      <c r="J11" s="47"/>
      <c r="K11" s="47"/>
      <c r="L11" s="47"/>
      <c r="M11" s="47"/>
      <c r="N11" s="47"/>
      <c r="O11" s="47"/>
      <c r="P11" s="47"/>
      <c r="Q11" s="47"/>
      <c r="R11" s="47"/>
      <c r="S11" s="47"/>
      <c r="T11" s="47"/>
      <c r="U11" s="47"/>
      <c r="V11" s="47"/>
      <c r="W11" s="47"/>
    </row>
    <row r="12" spans="1:23" x14ac:dyDescent="0.25">
      <c r="A12" s="29" t="s">
        <v>17</v>
      </c>
      <c r="B12" s="8" t="s">
        <v>56</v>
      </c>
      <c r="C12" s="51"/>
      <c r="D12" s="47"/>
      <c r="E12" s="47"/>
      <c r="F12" s="47"/>
      <c r="G12" s="47"/>
      <c r="H12" s="47"/>
      <c r="I12" s="47"/>
      <c r="J12" s="47"/>
      <c r="K12" s="47"/>
      <c r="L12" s="47"/>
      <c r="M12" s="47"/>
      <c r="N12" s="47"/>
      <c r="O12" s="47"/>
      <c r="P12" s="47"/>
      <c r="Q12" s="47"/>
      <c r="R12" s="47"/>
      <c r="S12" s="47"/>
      <c r="T12" s="47"/>
      <c r="U12" s="47"/>
      <c r="V12" s="47"/>
      <c r="W12" s="47"/>
    </row>
    <row r="13" spans="1:23" x14ac:dyDescent="0.25">
      <c r="A13" s="29"/>
      <c r="B13" s="8"/>
      <c r="C13" s="51"/>
      <c r="D13" s="47"/>
      <c r="E13" s="47"/>
      <c r="F13" s="47"/>
      <c r="G13" s="47"/>
      <c r="H13" s="47"/>
      <c r="I13" s="47"/>
      <c r="J13" s="47"/>
      <c r="K13" s="47"/>
      <c r="L13" s="47"/>
      <c r="M13" s="47"/>
      <c r="N13" s="47"/>
      <c r="O13" s="47"/>
      <c r="P13" s="47"/>
      <c r="Q13" s="47"/>
      <c r="R13" s="47"/>
      <c r="S13" s="47"/>
      <c r="T13" s="47"/>
      <c r="U13" s="47"/>
      <c r="V13" s="47"/>
      <c r="W13" s="47"/>
    </row>
    <row r="14" spans="1:23" x14ac:dyDescent="0.25">
      <c r="A14" s="29"/>
      <c r="B14" s="9" t="s">
        <v>57</v>
      </c>
      <c r="C14" s="51"/>
      <c r="D14" s="47"/>
      <c r="E14" s="47"/>
      <c r="F14" s="47"/>
      <c r="G14" s="47"/>
      <c r="H14" s="47"/>
      <c r="I14" s="47"/>
      <c r="J14" s="47"/>
      <c r="K14" s="47"/>
      <c r="L14" s="47"/>
      <c r="M14" s="47"/>
      <c r="N14" s="47"/>
      <c r="O14" s="47"/>
      <c r="P14" s="47"/>
      <c r="Q14" s="47"/>
      <c r="R14" s="47"/>
      <c r="S14" s="47"/>
      <c r="T14" s="47"/>
      <c r="U14" s="47"/>
      <c r="V14" s="47"/>
      <c r="W14" s="47"/>
    </row>
    <row r="15" spans="1:23" x14ac:dyDescent="0.25">
      <c r="A15" s="29"/>
      <c r="B15" s="34" t="s">
        <v>58</v>
      </c>
      <c r="C15" s="51"/>
      <c r="D15" s="47"/>
      <c r="E15" s="47"/>
      <c r="F15" s="47"/>
      <c r="G15" s="47"/>
      <c r="H15" s="47"/>
      <c r="I15" s="47"/>
      <c r="J15" s="47"/>
      <c r="K15" s="47"/>
      <c r="L15" s="47"/>
      <c r="M15" s="47"/>
      <c r="N15" s="47"/>
      <c r="O15" s="47"/>
      <c r="P15" s="47"/>
      <c r="Q15" s="47"/>
      <c r="R15" s="47"/>
      <c r="S15" s="47"/>
      <c r="T15" s="47"/>
      <c r="U15" s="47"/>
      <c r="V15" s="47"/>
      <c r="W15" s="47"/>
    </row>
    <row r="16" spans="1:23" x14ac:dyDescent="0.25">
      <c r="A16" s="29"/>
      <c r="B16" s="35" t="s">
        <v>59</v>
      </c>
      <c r="C16" s="51"/>
      <c r="D16" s="47"/>
      <c r="E16" s="47"/>
      <c r="F16" s="47"/>
      <c r="G16" s="47"/>
      <c r="H16" s="47"/>
      <c r="I16" s="47"/>
      <c r="J16" s="47"/>
      <c r="K16" s="47"/>
      <c r="L16" s="47"/>
      <c r="M16" s="47"/>
      <c r="N16" s="47"/>
      <c r="O16" s="47"/>
      <c r="P16" s="47"/>
      <c r="Q16" s="47"/>
      <c r="R16" s="47"/>
      <c r="S16" s="47"/>
      <c r="T16" s="47"/>
      <c r="U16" s="47"/>
      <c r="V16" s="47"/>
      <c r="W16" s="47"/>
    </row>
    <row r="17" spans="1:23" x14ac:dyDescent="0.25">
      <c r="A17" s="29"/>
      <c r="B17" s="35" t="s">
        <v>60</v>
      </c>
      <c r="C17" s="51"/>
      <c r="D17" s="47"/>
      <c r="E17" s="47"/>
      <c r="F17" s="47"/>
      <c r="G17" s="47"/>
      <c r="H17" s="47"/>
      <c r="I17" s="47"/>
      <c r="J17" s="47"/>
      <c r="K17" s="47"/>
      <c r="L17" s="47"/>
      <c r="M17" s="47"/>
      <c r="N17" s="47"/>
      <c r="O17" s="47"/>
      <c r="P17" s="47"/>
      <c r="Q17" s="47"/>
      <c r="R17" s="47"/>
      <c r="S17" s="47"/>
      <c r="T17" s="47"/>
      <c r="U17" s="47"/>
      <c r="V17" s="47"/>
      <c r="W17" s="47"/>
    </row>
    <row r="18" spans="1:23" x14ac:dyDescent="0.25">
      <c r="A18" s="29"/>
      <c r="B18" s="35" t="s">
        <v>61</v>
      </c>
      <c r="C18" s="51"/>
      <c r="D18" s="47"/>
      <c r="E18" s="47"/>
      <c r="F18" s="47"/>
      <c r="G18" s="47"/>
      <c r="H18" s="47"/>
      <c r="I18" s="47"/>
      <c r="J18" s="47"/>
      <c r="K18" s="47"/>
      <c r="L18" s="47"/>
      <c r="M18" s="47"/>
      <c r="N18" s="47"/>
      <c r="O18" s="47"/>
      <c r="P18" s="47"/>
      <c r="Q18" s="47"/>
      <c r="R18" s="47"/>
      <c r="S18" s="47"/>
      <c r="T18" s="47"/>
      <c r="U18" s="47"/>
      <c r="V18" s="47"/>
      <c r="W18" s="47"/>
    </row>
    <row r="19" spans="1:23" x14ac:dyDescent="0.25">
      <c r="A19" s="29"/>
      <c r="B19" s="36" t="s">
        <v>62</v>
      </c>
      <c r="C19" s="51"/>
      <c r="D19" s="47"/>
      <c r="E19" s="47"/>
      <c r="F19" s="47"/>
      <c r="G19" s="47"/>
      <c r="H19" s="47"/>
      <c r="I19" s="47"/>
      <c r="J19" s="47"/>
      <c r="K19" s="47"/>
      <c r="L19" s="47"/>
      <c r="M19" s="47"/>
      <c r="N19" s="47"/>
      <c r="O19" s="47"/>
      <c r="P19" s="47"/>
      <c r="Q19" s="47"/>
      <c r="R19" s="47"/>
      <c r="S19" s="47"/>
      <c r="T19" s="47"/>
      <c r="U19" s="47"/>
      <c r="V19" s="47"/>
      <c r="W19" s="47"/>
    </row>
    <row r="20" spans="1:23" x14ac:dyDescent="0.25">
      <c r="A20" s="29"/>
      <c r="B20" s="32"/>
      <c r="C20" s="51"/>
      <c r="D20" s="47"/>
      <c r="E20" s="47"/>
      <c r="F20" s="47"/>
      <c r="G20" s="47"/>
      <c r="H20" s="47"/>
      <c r="I20" s="47"/>
      <c r="J20" s="47"/>
      <c r="K20" s="47"/>
      <c r="L20" s="47"/>
      <c r="M20" s="47"/>
      <c r="N20" s="47"/>
      <c r="O20" s="47"/>
      <c r="P20" s="47"/>
      <c r="Q20" s="47"/>
      <c r="R20" s="47"/>
      <c r="S20" s="47"/>
      <c r="T20" s="47"/>
      <c r="U20" s="47"/>
      <c r="V20" s="47"/>
      <c r="W20" s="47"/>
    </row>
    <row r="21" spans="1:23" ht="63" customHeight="1" x14ac:dyDescent="0.25">
      <c r="A21" s="71" t="s">
        <v>63</v>
      </c>
      <c r="B21" s="72"/>
      <c r="C21" s="52"/>
      <c r="D21" s="48"/>
      <c r="E21" s="48"/>
      <c r="F21" s="48"/>
      <c r="G21" s="48"/>
      <c r="H21" s="48"/>
      <c r="I21" s="48"/>
      <c r="J21" s="48"/>
      <c r="K21" s="48"/>
      <c r="L21" s="48"/>
      <c r="M21" s="48"/>
      <c r="N21" s="48"/>
      <c r="O21" s="48"/>
      <c r="P21" s="48"/>
      <c r="Q21" s="48"/>
      <c r="R21" s="48"/>
      <c r="S21" s="48"/>
      <c r="T21" s="48"/>
      <c r="U21" s="48"/>
      <c r="V21" s="48"/>
      <c r="W21" s="48"/>
    </row>
    <row r="22" spans="1:23" x14ac:dyDescent="0.25">
      <c r="A22" s="21" t="s">
        <v>64</v>
      </c>
      <c r="B22" s="22"/>
      <c r="C22" s="45"/>
      <c r="D22" s="38"/>
      <c r="E22" s="38"/>
      <c r="F22" s="38"/>
      <c r="G22" s="38"/>
      <c r="H22" s="38"/>
      <c r="I22" s="38"/>
      <c r="J22" s="38"/>
      <c r="K22" s="38"/>
      <c r="L22" s="38"/>
      <c r="M22" s="38"/>
      <c r="N22" s="38"/>
      <c r="O22" s="38"/>
      <c r="P22" s="38"/>
      <c r="Q22" s="38"/>
      <c r="R22" s="38"/>
      <c r="S22" s="38"/>
      <c r="T22" s="38"/>
      <c r="U22" s="38"/>
      <c r="V22" s="38"/>
      <c r="W22" s="38"/>
    </row>
    <row r="23" spans="1:23" ht="30" x14ac:dyDescent="0.25">
      <c r="A23" s="24" t="s">
        <v>17</v>
      </c>
      <c r="B23" s="8" t="s">
        <v>65</v>
      </c>
      <c r="C23" s="68">
        <v>20</v>
      </c>
      <c r="D23" s="67"/>
      <c r="E23" s="67"/>
      <c r="F23" s="67"/>
      <c r="G23" s="67"/>
      <c r="H23" s="67"/>
      <c r="I23" s="67"/>
      <c r="J23" s="67"/>
      <c r="K23" s="67"/>
      <c r="L23" s="67"/>
      <c r="M23" s="67"/>
      <c r="N23" s="67"/>
      <c r="O23" s="67"/>
      <c r="P23" s="67"/>
      <c r="Q23" s="67"/>
      <c r="R23" s="67"/>
      <c r="S23" s="67"/>
      <c r="T23" s="67"/>
      <c r="U23" s="67"/>
      <c r="V23" s="67"/>
      <c r="W23" s="67"/>
    </row>
    <row r="24" spans="1:23" ht="45" x14ac:dyDescent="0.25">
      <c r="A24" s="24" t="s">
        <v>17</v>
      </c>
      <c r="B24" s="8" t="s">
        <v>66</v>
      </c>
      <c r="C24" s="51"/>
      <c r="D24" s="47"/>
      <c r="E24" s="47"/>
      <c r="F24" s="47"/>
      <c r="G24" s="47"/>
      <c r="H24" s="47"/>
      <c r="I24" s="47"/>
      <c r="J24" s="47"/>
      <c r="K24" s="47"/>
      <c r="L24" s="47"/>
      <c r="M24" s="47"/>
      <c r="N24" s="47"/>
      <c r="O24" s="47"/>
      <c r="P24" s="47"/>
      <c r="Q24" s="47"/>
      <c r="R24" s="47"/>
      <c r="S24" s="47"/>
      <c r="T24" s="47"/>
      <c r="U24" s="47"/>
      <c r="V24" s="47"/>
      <c r="W24" s="47"/>
    </row>
    <row r="25" spans="1:23" s="43" customFormat="1" x14ac:dyDescent="0.25">
      <c r="A25" s="37" t="s">
        <v>45</v>
      </c>
      <c r="B25" s="37"/>
      <c r="C25" s="42">
        <f t="shared" ref="C25:W25" si="0">SUM(C6:C24)</f>
        <v>40</v>
      </c>
      <c r="D25" s="42">
        <f t="shared" si="0"/>
        <v>0</v>
      </c>
      <c r="E25" s="42">
        <f t="shared" si="0"/>
        <v>0</v>
      </c>
      <c r="F25" s="42">
        <f t="shared" si="0"/>
        <v>0</v>
      </c>
      <c r="G25" s="42">
        <f t="shared" si="0"/>
        <v>0</v>
      </c>
      <c r="H25" s="42">
        <f t="shared" si="0"/>
        <v>0</v>
      </c>
      <c r="I25" s="42">
        <f t="shared" si="0"/>
        <v>0</v>
      </c>
      <c r="J25" s="42">
        <f t="shared" si="0"/>
        <v>0</v>
      </c>
      <c r="K25" s="42">
        <f t="shared" si="0"/>
        <v>0</v>
      </c>
      <c r="L25" s="42">
        <f t="shared" si="0"/>
        <v>0</v>
      </c>
      <c r="M25" s="42">
        <f t="shared" si="0"/>
        <v>0</v>
      </c>
      <c r="N25" s="42">
        <f t="shared" si="0"/>
        <v>0</v>
      </c>
      <c r="O25" s="42">
        <f t="shared" si="0"/>
        <v>0</v>
      </c>
      <c r="P25" s="42">
        <f t="shared" si="0"/>
        <v>0</v>
      </c>
      <c r="Q25" s="42">
        <f t="shared" si="0"/>
        <v>0</v>
      </c>
      <c r="R25" s="42">
        <f t="shared" si="0"/>
        <v>0</v>
      </c>
      <c r="S25" s="42">
        <f t="shared" si="0"/>
        <v>0</v>
      </c>
      <c r="T25" s="42">
        <f t="shared" si="0"/>
        <v>0</v>
      </c>
      <c r="U25" s="42">
        <f t="shared" si="0"/>
        <v>0</v>
      </c>
      <c r="V25" s="42">
        <f t="shared" si="0"/>
        <v>0</v>
      </c>
      <c r="W25" s="42">
        <f t="shared" si="0"/>
        <v>0</v>
      </c>
    </row>
    <row r="27" spans="1:23" x14ac:dyDescent="0.25">
      <c r="A27" t="s">
        <v>46</v>
      </c>
      <c r="B27" t="s">
        <v>47</v>
      </c>
    </row>
    <row r="28" spans="1:23" x14ac:dyDescent="0.25">
      <c r="B28" t="s">
        <v>48</v>
      </c>
    </row>
  </sheetData>
  <sheetProtection algorithmName="SHA-512" hashValue="3WbJ2tPUrfhxAKS1/is/YDXH17vwC6QwLVaEM2/oecILv8yV4HFEJbr3eJyEvGnZG6gG+KtMD7IKOFeCaOfTIg==" saltValue="jw5qrDMuD7ZE5S4F8345AQ==" spinCount="100000" sheet="1" objects="1" scenarios="1" selectLockedCells="1"/>
  <mergeCells count="64">
    <mergeCell ref="A7:B7"/>
    <mergeCell ref="A21:B21"/>
    <mergeCell ref="V2:V5"/>
    <mergeCell ref="W2:W5"/>
    <mergeCell ref="P2:P5"/>
    <mergeCell ref="Q2:Q5"/>
    <mergeCell ref="R2:R5"/>
    <mergeCell ref="S2:S5"/>
    <mergeCell ref="T2:T5"/>
    <mergeCell ref="U2:U5"/>
    <mergeCell ref="O2:O5"/>
    <mergeCell ref="D2:D5"/>
    <mergeCell ref="E2:E5"/>
    <mergeCell ref="F2:F5"/>
    <mergeCell ref="G2:G5"/>
    <mergeCell ref="H2:H5"/>
    <mergeCell ref="N2:N5"/>
    <mergeCell ref="P7:P21"/>
    <mergeCell ref="Q7:Q21"/>
    <mergeCell ref="H7:H21"/>
    <mergeCell ref="I7:I21"/>
    <mergeCell ref="J7:J21"/>
    <mergeCell ref="K7:K21"/>
    <mergeCell ref="L7:L21"/>
    <mergeCell ref="M7:M21"/>
    <mergeCell ref="N7:N21"/>
    <mergeCell ref="O7:O21"/>
    <mergeCell ref="I2:I5"/>
    <mergeCell ref="J2:J5"/>
    <mergeCell ref="K2:K5"/>
    <mergeCell ref="L2:L5"/>
    <mergeCell ref="M2:M5"/>
    <mergeCell ref="C7:C21"/>
    <mergeCell ref="D7:D21"/>
    <mergeCell ref="E7:E21"/>
    <mergeCell ref="F7:F21"/>
    <mergeCell ref="G7:G21"/>
    <mergeCell ref="W7:W21"/>
    <mergeCell ref="C23:C24"/>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7:R21"/>
    <mergeCell ref="S7:S21"/>
    <mergeCell ref="T7:T21"/>
    <mergeCell ref="U7:U21"/>
    <mergeCell ref="V7:V21"/>
    <mergeCell ref="W23:W24"/>
    <mergeCell ref="R23:R24"/>
    <mergeCell ref="S23:S24"/>
    <mergeCell ref="T23:T24"/>
    <mergeCell ref="U23:U24"/>
    <mergeCell ref="V23:V24"/>
  </mergeCells>
  <conditionalFormatting sqref="D7:W7">
    <cfRule type="expression" dxfId="6" priority="220">
      <formula>D7&gt;$C7</formula>
    </cfRule>
  </conditionalFormatting>
  <conditionalFormatting sqref="D6">
    <cfRule type="expression" dxfId="5" priority="180">
      <formula>D6&gt;$C6</formula>
    </cfRule>
  </conditionalFormatting>
  <conditionalFormatting sqref="E6:W6">
    <cfRule type="expression" dxfId="4" priority="179">
      <formula>E6&gt;$C6</formula>
    </cfRule>
  </conditionalFormatting>
  <conditionalFormatting sqref="D22">
    <cfRule type="expression" dxfId="3" priority="178">
      <formula>D22&gt;$C22</formula>
    </cfRule>
  </conditionalFormatting>
  <conditionalFormatting sqref="E22:W22">
    <cfRule type="expression" dxfId="2" priority="177">
      <formula>E22&gt;$C22</formula>
    </cfRule>
  </conditionalFormatting>
  <conditionalFormatting sqref="D23:W23">
    <cfRule type="expression" dxfId="1" priority="160">
      <formula>D23&gt;$C23</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16" workbookViewId="0">
      <selection activeCell="J7" sqref="J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67</v>
      </c>
    </row>
    <row r="2" spans="1:9" ht="21" x14ac:dyDescent="0.35">
      <c r="A2" s="14" t="s">
        <v>68</v>
      </c>
    </row>
    <row r="4" spans="1:9" ht="18.75" x14ac:dyDescent="0.3">
      <c r="A4" s="2" t="str">
        <f>Learners!A1</f>
        <v>Work Experience 4N1168</v>
      </c>
    </row>
    <row r="6" spans="1:9" ht="25.5" x14ac:dyDescent="0.25">
      <c r="A6" s="16" t="s">
        <v>8</v>
      </c>
      <c r="B6" s="16" t="s">
        <v>10</v>
      </c>
      <c r="C6" s="16" t="s">
        <v>9</v>
      </c>
      <c r="D6" s="17" t="s">
        <v>69</v>
      </c>
      <c r="E6" s="17" t="s">
        <v>70</v>
      </c>
      <c r="F6" s="17" t="s">
        <v>71</v>
      </c>
      <c r="G6" s="17" t="s">
        <v>72</v>
      </c>
      <c r="H6" s="17" t="s">
        <v>73</v>
      </c>
      <c r="I6" s="17" t="s">
        <v>74</v>
      </c>
    </row>
    <row r="7" spans="1:9" ht="23.25" customHeight="1" x14ac:dyDescent="0.25">
      <c r="A7" s="20">
        <v>1</v>
      </c>
      <c r="B7" s="25" t="str">
        <f>IF(Learners!C11="","",Learners!C11)</f>
        <v/>
      </c>
      <c r="C7" s="25" t="str">
        <f>IF(Learners!B11="","",Learners!B11)</f>
        <v/>
      </c>
      <c r="D7" s="20" t="str">
        <f>IF(Learners!D$11="","",Learners!D$11)</f>
        <v/>
      </c>
      <c r="E7" s="20">
        <f>'Collection of Work'!$D$35</f>
        <v>0</v>
      </c>
      <c r="F7" s="20">
        <f>'Skills Demo'!$D$25</f>
        <v>0</v>
      </c>
      <c r="G7" s="20" t="str">
        <f t="shared" ref="G7:G26" si="0">IF(B7="","",SUM(E7:F7))</f>
        <v/>
      </c>
      <c r="H7" s="20" t="str">
        <f>IF(G7="","",IF(G7&gt;79,"D",IF(G7&gt;64,"M", IF(G7&gt;49,"P",IF(G7&lt;50,"U")))))</f>
        <v/>
      </c>
      <c r="I7" s="26"/>
    </row>
    <row r="8" spans="1:9" ht="23.25" customHeight="1" x14ac:dyDescent="0.25">
      <c r="A8" s="19">
        <v>2</v>
      </c>
      <c r="B8" s="27" t="str">
        <f>IF(Learners!C12="","",Learners!C12)</f>
        <v/>
      </c>
      <c r="C8" s="27" t="str">
        <f>IF(Learners!B12="","",Learners!B12)</f>
        <v/>
      </c>
      <c r="D8" s="19" t="str">
        <f>IF(Learners!D12="","",Learners!D12)</f>
        <v/>
      </c>
      <c r="E8" s="19">
        <f>'Collection of Work'!$E$35</f>
        <v>0</v>
      </c>
      <c r="F8" s="19">
        <f>'Skills Demo'!$E$25</f>
        <v>0</v>
      </c>
      <c r="G8" s="19" t="str">
        <f t="shared" si="0"/>
        <v/>
      </c>
      <c r="H8" s="19" t="str">
        <f t="shared" ref="H8:H26" si="1">IF(G8="","",IF(G8&gt;79,"D",IF(G8&gt;64,"M", IF(G8&gt;49,"P",IF(G8&lt;50,"U")))))</f>
        <v/>
      </c>
      <c r="I8" s="28"/>
    </row>
    <row r="9" spans="1:9" ht="23.25" customHeight="1" x14ac:dyDescent="0.25">
      <c r="A9" s="20">
        <v>3</v>
      </c>
      <c r="B9" s="25" t="str">
        <f>IF(Learners!C13="","",Learners!C13)</f>
        <v/>
      </c>
      <c r="C9" s="25" t="str">
        <f>IF(Learners!B13="","",Learners!B13)</f>
        <v/>
      </c>
      <c r="D9" s="20" t="str">
        <f>IF(Learners!D13="","",Learners!D13)</f>
        <v/>
      </c>
      <c r="E9" s="20">
        <f>'Collection of Work'!$F$35</f>
        <v>0</v>
      </c>
      <c r="F9" s="20">
        <f>'Skills Demo'!$F$25</f>
        <v>0</v>
      </c>
      <c r="G9" s="20" t="str">
        <f t="shared" si="0"/>
        <v/>
      </c>
      <c r="H9" s="20" t="str">
        <f t="shared" si="1"/>
        <v/>
      </c>
      <c r="I9" s="26"/>
    </row>
    <row r="10" spans="1:9" ht="23.25" customHeight="1" x14ac:dyDescent="0.25">
      <c r="A10" s="19">
        <v>4</v>
      </c>
      <c r="B10" s="27" t="str">
        <f>IF(Learners!C14="","",Learners!C14)</f>
        <v/>
      </c>
      <c r="C10" s="27" t="str">
        <f>IF(Learners!B14="","",Learners!B14)</f>
        <v/>
      </c>
      <c r="D10" s="19" t="str">
        <f>IF(Learners!D14="","",Learners!D14)</f>
        <v/>
      </c>
      <c r="E10" s="19">
        <f>'Collection of Work'!$G$35</f>
        <v>0</v>
      </c>
      <c r="F10" s="19">
        <f>'Skills Demo'!$G$25</f>
        <v>0</v>
      </c>
      <c r="G10" s="19" t="str">
        <f t="shared" si="0"/>
        <v/>
      </c>
      <c r="H10" s="19" t="str">
        <f t="shared" si="1"/>
        <v/>
      </c>
      <c r="I10" s="28"/>
    </row>
    <row r="11" spans="1:9" ht="23.25" customHeight="1" x14ac:dyDescent="0.25">
      <c r="A11" s="20">
        <v>5</v>
      </c>
      <c r="B11" s="25" t="str">
        <f>IF(Learners!C15="","",Learners!C15)</f>
        <v/>
      </c>
      <c r="C11" s="25" t="str">
        <f>IF(Learners!B15="","",Learners!B15)</f>
        <v/>
      </c>
      <c r="D11" s="20" t="str">
        <f>IF(Learners!D15="","",Learners!D15)</f>
        <v/>
      </c>
      <c r="E11" s="20">
        <f>'Collection of Work'!$H$35</f>
        <v>0</v>
      </c>
      <c r="F11" s="20">
        <f>'Skills Demo'!$H$25</f>
        <v>0</v>
      </c>
      <c r="G11" s="20" t="str">
        <f t="shared" si="0"/>
        <v/>
      </c>
      <c r="H11" s="20" t="str">
        <f t="shared" si="1"/>
        <v/>
      </c>
      <c r="I11" s="26"/>
    </row>
    <row r="12" spans="1:9" ht="23.25" customHeight="1" x14ac:dyDescent="0.25">
      <c r="A12" s="19">
        <v>6</v>
      </c>
      <c r="B12" s="27" t="str">
        <f>IF(Learners!C16="","",Learners!C16)</f>
        <v/>
      </c>
      <c r="C12" s="27" t="str">
        <f>IF(Learners!B16="","",Learners!B16)</f>
        <v/>
      </c>
      <c r="D12" s="19" t="str">
        <f>IF(Learners!D16="","",Learners!D16)</f>
        <v/>
      </c>
      <c r="E12" s="19">
        <f>'Collection of Work'!$I$35</f>
        <v>0</v>
      </c>
      <c r="F12" s="19">
        <f>'Skills Demo'!$I$25</f>
        <v>0</v>
      </c>
      <c r="G12" s="19" t="str">
        <f t="shared" si="0"/>
        <v/>
      </c>
      <c r="H12" s="19" t="str">
        <f t="shared" si="1"/>
        <v/>
      </c>
      <c r="I12" s="28"/>
    </row>
    <row r="13" spans="1:9" ht="23.25" customHeight="1" x14ac:dyDescent="0.25">
      <c r="A13" s="20">
        <v>7</v>
      </c>
      <c r="B13" s="25" t="str">
        <f>IF(Learners!C17="","",Learners!C17)</f>
        <v/>
      </c>
      <c r="C13" s="25" t="str">
        <f>IF(Learners!B17="","",Learners!B17)</f>
        <v/>
      </c>
      <c r="D13" s="20" t="str">
        <f>IF(Learners!D17="","",Learners!D17)</f>
        <v/>
      </c>
      <c r="E13" s="20">
        <f>'Collection of Work'!$J$35</f>
        <v>0</v>
      </c>
      <c r="F13" s="20">
        <f>'Skills Demo'!$J$25</f>
        <v>0</v>
      </c>
      <c r="G13" s="20" t="str">
        <f t="shared" si="0"/>
        <v/>
      </c>
      <c r="H13" s="20" t="str">
        <f t="shared" si="1"/>
        <v/>
      </c>
      <c r="I13" s="26"/>
    </row>
    <row r="14" spans="1:9" ht="23.25" customHeight="1" x14ac:dyDescent="0.25">
      <c r="A14" s="19">
        <v>8</v>
      </c>
      <c r="B14" s="27" t="str">
        <f>IF(Learners!C18="","",Learners!C18)</f>
        <v/>
      </c>
      <c r="C14" s="27" t="str">
        <f>IF(Learners!B18="","",Learners!B18)</f>
        <v/>
      </c>
      <c r="D14" s="19" t="str">
        <f>IF(Learners!D18="","",Learners!D18)</f>
        <v/>
      </c>
      <c r="E14" s="19">
        <f>'Collection of Work'!$K$35</f>
        <v>0</v>
      </c>
      <c r="F14" s="19">
        <f>'Skills Demo'!$K$25</f>
        <v>0</v>
      </c>
      <c r="G14" s="19" t="str">
        <f t="shared" si="0"/>
        <v/>
      </c>
      <c r="H14" s="19" t="str">
        <f t="shared" si="1"/>
        <v/>
      </c>
      <c r="I14" s="28"/>
    </row>
    <row r="15" spans="1:9" ht="23.25" customHeight="1" x14ac:dyDescent="0.25">
      <c r="A15" s="20">
        <v>9</v>
      </c>
      <c r="B15" s="25" t="str">
        <f>IF(Learners!C19="","",Learners!C19)</f>
        <v/>
      </c>
      <c r="C15" s="25" t="str">
        <f>IF(Learners!B19="","",Learners!B19)</f>
        <v/>
      </c>
      <c r="D15" s="20" t="str">
        <f>IF(Learners!D19="","",Learners!D19)</f>
        <v/>
      </c>
      <c r="E15" s="20">
        <f>'Collection of Work'!$L$35</f>
        <v>0</v>
      </c>
      <c r="F15" s="20">
        <f>'Skills Demo'!$L$25</f>
        <v>0</v>
      </c>
      <c r="G15" s="20" t="str">
        <f t="shared" si="0"/>
        <v/>
      </c>
      <c r="H15" s="20" t="str">
        <f t="shared" si="1"/>
        <v/>
      </c>
      <c r="I15" s="26"/>
    </row>
    <row r="16" spans="1:9" ht="23.25" customHeight="1" x14ac:dyDescent="0.25">
      <c r="A16" s="19">
        <v>10</v>
      </c>
      <c r="B16" s="27" t="str">
        <f>IF(Learners!C20="","",Learners!C20)</f>
        <v/>
      </c>
      <c r="C16" s="27" t="str">
        <f>IF(Learners!B20="","",Learners!B20)</f>
        <v/>
      </c>
      <c r="D16" s="19" t="str">
        <f>IF(Learners!D20="","",Learners!D20)</f>
        <v/>
      </c>
      <c r="E16" s="19">
        <f>'Collection of Work'!$M$35</f>
        <v>0</v>
      </c>
      <c r="F16" s="19">
        <f>'Skills Demo'!$M$25</f>
        <v>0</v>
      </c>
      <c r="G16" s="19" t="str">
        <f t="shared" si="0"/>
        <v/>
      </c>
      <c r="H16" s="19" t="str">
        <f t="shared" si="1"/>
        <v/>
      </c>
      <c r="I16" s="28"/>
    </row>
    <row r="17" spans="1:9" ht="23.25" customHeight="1" x14ac:dyDescent="0.25">
      <c r="A17" s="20">
        <v>11</v>
      </c>
      <c r="B17" s="25" t="str">
        <f>IF(Learners!C21="","",Learners!C21)</f>
        <v/>
      </c>
      <c r="C17" s="25" t="str">
        <f>IF(Learners!B21="","",Learners!B21)</f>
        <v/>
      </c>
      <c r="D17" s="20" t="str">
        <f>IF(Learners!D21="","",Learners!D21)</f>
        <v/>
      </c>
      <c r="E17" s="20">
        <f>'Collection of Work'!$N$35</f>
        <v>0</v>
      </c>
      <c r="F17" s="20">
        <f>'Skills Demo'!$N$25</f>
        <v>0</v>
      </c>
      <c r="G17" s="20" t="str">
        <f t="shared" si="0"/>
        <v/>
      </c>
      <c r="H17" s="20" t="str">
        <f t="shared" si="1"/>
        <v/>
      </c>
      <c r="I17" s="26"/>
    </row>
    <row r="18" spans="1:9" ht="23.25" customHeight="1" x14ac:dyDescent="0.25">
      <c r="A18" s="19">
        <v>12</v>
      </c>
      <c r="B18" s="27" t="str">
        <f>IF(Learners!C22="","",Learners!C22)</f>
        <v/>
      </c>
      <c r="C18" s="27" t="str">
        <f>IF(Learners!B22="","",Learners!B22)</f>
        <v/>
      </c>
      <c r="D18" s="19" t="str">
        <f>IF(Learners!D22="","",Learners!D22)</f>
        <v/>
      </c>
      <c r="E18" s="19">
        <f>'Collection of Work'!$O$35</f>
        <v>0</v>
      </c>
      <c r="F18" s="19">
        <f>'Skills Demo'!$O$25</f>
        <v>0</v>
      </c>
      <c r="G18" s="19" t="str">
        <f t="shared" si="0"/>
        <v/>
      </c>
      <c r="H18" s="19" t="str">
        <f t="shared" si="1"/>
        <v/>
      </c>
      <c r="I18" s="28"/>
    </row>
    <row r="19" spans="1:9" ht="23.25" customHeight="1" x14ac:dyDescent="0.25">
      <c r="A19" s="20">
        <v>13</v>
      </c>
      <c r="B19" s="25" t="str">
        <f>IF(Learners!C23="","",Learners!C23)</f>
        <v/>
      </c>
      <c r="C19" s="25" t="str">
        <f>IF(Learners!B23="","",Learners!B23)</f>
        <v/>
      </c>
      <c r="D19" s="20" t="str">
        <f>IF(Learners!D23="","",Learners!D23)</f>
        <v/>
      </c>
      <c r="E19" s="20">
        <f>'Collection of Work'!$P$35</f>
        <v>0</v>
      </c>
      <c r="F19" s="20">
        <f>'Skills Demo'!$P$25</f>
        <v>0</v>
      </c>
      <c r="G19" s="20" t="str">
        <f t="shared" si="0"/>
        <v/>
      </c>
      <c r="H19" s="20" t="str">
        <f t="shared" si="1"/>
        <v/>
      </c>
      <c r="I19" s="26"/>
    </row>
    <row r="20" spans="1:9" ht="23.25" customHeight="1" x14ac:dyDescent="0.25">
      <c r="A20" s="19">
        <v>14</v>
      </c>
      <c r="B20" s="27" t="str">
        <f>IF(Learners!C24="","",Learners!C24)</f>
        <v/>
      </c>
      <c r="C20" s="27" t="str">
        <f>IF(Learners!B24="","",Learners!B24)</f>
        <v/>
      </c>
      <c r="D20" s="19" t="str">
        <f>IF(Learners!D24="","",Learners!D24)</f>
        <v/>
      </c>
      <c r="E20" s="19">
        <f>'Collection of Work'!$Q$35</f>
        <v>0</v>
      </c>
      <c r="F20" s="19">
        <f>'Skills Demo'!$Q$25</f>
        <v>0</v>
      </c>
      <c r="G20" s="19" t="str">
        <f t="shared" si="0"/>
        <v/>
      </c>
      <c r="H20" s="19" t="str">
        <f t="shared" si="1"/>
        <v/>
      </c>
      <c r="I20" s="28"/>
    </row>
    <row r="21" spans="1:9" ht="23.25" customHeight="1" x14ac:dyDescent="0.25">
      <c r="A21" s="20">
        <v>15</v>
      </c>
      <c r="B21" s="25" t="str">
        <f>IF(Learners!C25="","",Learners!C25)</f>
        <v/>
      </c>
      <c r="C21" s="25" t="str">
        <f>IF(Learners!B25="","",Learners!B25)</f>
        <v/>
      </c>
      <c r="D21" s="20" t="str">
        <f>IF(Learners!D25="","",Learners!D25)</f>
        <v/>
      </c>
      <c r="E21" s="20">
        <f>'Collection of Work'!$R$35</f>
        <v>0</v>
      </c>
      <c r="F21" s="20">
        <f>'Skills Demo'!$R$25</f>
        <v>0</v>
      </c>
      <c r="G21" s="20" t="str">
        <f t="shared" si="0"/>
        <v/>
      </c>
      <c r="H21" s="20" t="str">
        <f t="shared" si="1"/>
        <v/>
      </c>
      <c r="I21" s="26"/>
    </row>
    <row r="22" spans="1:9" ht="23.25" customHeight="1" x14ac:dyDescent="0.25">
      <c r="A22" s="19">
        <v>16</v>
      </c>
      <c r="B22" s="27" t="str">
        <f>IF(Learners!C26="","",Learners!C26)</f>
        <v/>
      </c>
      <c r="C22" s="27" t="str">
        <f>IF(Learners!B26="","",Learners!B26)</f>
        <v/>
      </c>
      <c r="D22" s="19" t="str">
        <f>IF(Learners!D26="","",Learners!D26)</f>
        <v/>
      </c>
      <c r="E22" s="19">
        <f>'Collection of Work'!$S$35</f>
        <v>0</v>
      </c>
      <c r="F22" s="19">
        <f>'Skills Demo'!$S$25</f>
        <v>0</v>
      </c>
      <c r="G22" s="19" t="str">
        <f t="shared" si="0"/>
        <v/>
      </c>
      <c r="H22" s="19" t="str">
        <f t="shared" si="1"/>
        <v/>
      </c>
      <c r="I22" s="28"/>
    </row>
    <row r="23" spans="1:9" ht="23.25" customHeight="1" x14ac:dyDescent="0.25">
      <c r="A23" s="20">
        <v>17</v>
      </c>
      <c r="B23" s="25" t="str">
        <f>IF(Learners!C27="","",Learners!C27)</f>
        <v/>
      </c>
      <c r="C23" s="25" t="str">
        <f>IF(Learners!B27="","",Learners!B27)</f>
        <v/>
      </c>
      <c r="D23" s="20" t="str">
        <f>IF(Learners!D27="","",Learners!D27)</f>
        <v/>
      </c>
      <c r="E23" s="20">
        <f>'Collection of Work'!$T$35</f>
        <v>0</v>
      </c>
      <c r="F23" s="20">
        <f>'Skills Demo'!$T$25</f>
        <v>0</v>
      </c>
      <c r="G23" s="20" t="str">
        <f t="shared" si="0"/>
        <v/>
      </c>
      <c r="H23" s="20" t="str">
        <f t="shared" si="1"/>
        <v/>
      </c>
      <c r="I23" s="26"/>
    </row>
    <row r="24" spans="1:9" ht="23.25" customHeight="1" x14ac:dyDescent="0.25">
      <c r="A24" s="19">
        <v>18</v>
      </c>
      <c r="B24" s="27" t="str">
        <f>IF(Learners!C28="","",Learners!C28)</f>
        <v/>
      </c>
      <c r="C24" s="27" t="str">
        <f>IF(Learners!B28="","",Learners!B28)</f>
        <v/>
      </c>
      <c r="D24" s="19" t="str">
        <f>IF(Learners!D28="","",Learners!D28)</f>
        <v/>
      </c>
      <c r="E24" s="19">
        <f>'Collection of Work'!$U$35</f>
        <v>0</v>
      </c>
      <c r="F24" s="19">
        <f>'Skills Demo'!$U$25</f>
        <v>0</v>
      </c>
      <c r="G24" s="19" t="str">
        <f t="shared" si="0"/>
        <v/>
      </c>
      <c r="H24" s="19" t="str">
        <f t="shared" si="1"/>
        <v/>
      </c>
      <c r="I24" s="28"/>
    </row>
    <row r="25" spans="1:9" ht="23.25" customHeight="1" x14ac:dyDescent="0.25">
      <c r="A25" s="20">
        <v>19</v>
      </c>
      <c r="B25" s="25" t="str">
        <f>IF(Learners!C29="","",Learners!C29)</f>
        <v/>
      </c>
      <c r="C25" s="25" t="str">
        <f>IF(Learners!B29="","",Learners!B29)</f>
        <v/>
      </c>
      <c r="D25" s="20" t="str">
        <f>IF(Learners!D29="","",Learners!D29)</f>
        <v/>
      </c>
      <c r="E25" s="20">
        <f>'Collection of Work'!$V$35</f>
        <v>0</v>
      </c>
      <c r="F25" s="20">
        <f>'Skills Demo'!$V$25</f>
        <v>0</v>
      </c>
      <c r="G25" s="20" t="str">
        <f t="shared" si="0"/>
        <v/>
      </c>
      <c r="H25" s="20" t="str">
        <f t="shared" si="1"/>
        <v/>
      </c>
      <c r="I25" s="26"/>
    </row>
    <row r="26" spans="1:9" ht="23.25" customHeight="1" x14ac:dyDescent="0.25">
      <c r="A26" s="19">
        <v>20</v>
      </c>
      <c r="B26" s="27" t="str">
        <f>IF(Learners!C30="","",Learners!C30)</f>
        <v/>
      </c>
      <c r="C26" s="27" t="str">
        <f>IF(Learners!B30="","",Learners!B30)</f>
        <v/>
      </c>
      <c r="D26" s="19" t="str">
        <f>IF(Learners!D30="","",Learners!D30)</f>
        <v/>
      </c>
      <c r="E26" s="19">
        <f>'Collection of Work'!$W$35</f>
        <v>0</v>
      </c>
      <c r="F26" s="19">
        <f>'Skills Demo'!$W$25</f>
        <v>0</v>
      </c>
      <c r="G26" s="19" t="str">
        <f t="shared" si="0"/>
        <v/>
      </c>
      <c r="H26" s="19" t="str">
        <f t="shared" si="1"/>
        <v/>
      </c>
      <c r="I26" s="28"/>
    </row>
    <row r="27" spans="1:9" x14ac:dyDescent="0.25">
      <c r="I27" s="18"/>
    </row>
    <row r="28" spans="1:9" ht="29.25" customHeight="1" x14ac:dyDescent="0.25">
      <c r="A28" s="73" t="s">
        <v>75</v>
      </c>
      <c r="B28" s="74"/>
      <c r="C28" s="74"/>
      <c r="D28" s="74"/>
      <c r="E28" s="74"/>
      <c r="F28" s="74"/>
      <c r="G28" s="74"/>
      <c r="H28" s="74"/>
      <c r="I28" s="74"/>
    </row>
    <row r="29" spans="1:9" ht="30" customHeight="1" x14ac:dyDescent="0.25">
      <c r="A29" s="75" t="s">
        <v>76</v>
      </c>
      <c r="B29" s="74"/>
      <c r="C29" s="74"/>
      <c r="D29" s="74"/>
      <c r="E29" s="74"/>
      <c r="F29" s="74"/>
      <c r="G29" s="74"/>
      <c r="H29" s="74"/>
      <c r="I29" s="74"/>
    </row>
    <row r="30" spans="1:9" x14ac:dyDescent="0.25">
      <c r="B30" s="7"/>
    </row>
  </sheetData>
  <sheetProtection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0ce844a-3414-47bc-be42-35076de08631">
      <UserInfo>
        <DisplayName/>
        <AccountId xsi:nil="true"/>
        <AccountType/>
      </UserInfo>
    </SharedWithUsers>
    <_ip_UnifiedCompliancePolicyUIAction xmlns="http://schemas.microsoft.com/sharepoint/v3" xsi:nil="true"/>
    <_ip_UnifiedCompliancePolicyProperties xmlns="http://schemas.microsoft.com/sharepoint/v3" xsi:nil="true"/>
    <lcf76f155ced4ddcb4097134ff3c332f xmlns="7a59fc8e-9142-4894-a20a-b7ef6a0b834d">
      <Terms xmlns="http://schemas.microsoft.com/office/infopath/2007/PartnerControls"/>
    </lcf76f155ced4ddcb4097134ff3c332f>
    <TaxCatchAll xmlns="f19a456c-05b6-4807-b724-60ac1e17b13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69C5DDFA2D31489F34CE99EFB94260" ma:contentTypeVersion="" ma:contentTypeDescription="Create a new document." ma:contentTypeScope="" ma:versionID="de14efbfabe70a2ca427097d77a1d731">
  <xsd:schema xmlns:xsd="http://www.w3.org/2001/XMLSchema" xmlns:xs="http://www.w3.org/2001/XMLSchema" xmlns:p="http://schemas.microsoft.com/office/2006/metadata/properties" xmlns:ns1="http://schemas.microsoft.com/sharepoint/v3" xmlns:ns2="7a59fc8e-9142-4894-a20a-b7ef6a0b834d" xmlns:ns3="80ce844a-3414-47bc-be42-35076de08631" xmlns:ns4="f19a456c-05b6-4807-b724-60ac1e17b13f" targetNamespace="http://schemas.microsoft.com/office/2006/metadata/properties" ma:root="true" ma:fieldsID="d1f3bb7f54e568a1dea049995c7c1200" ns1:_="" ns2:_="" ns3:_="" ns4:_="">
    <xsd:import namespace="http://schemas.microsoft.com/sharepoint/v3"/>
    <xsd:import namespace="7a59fc8e-9142-4894-a20a-b7ef6a0b834d"/>
    <xsd:import namespace="80ce844a-3414-47bc-be42-35076de08631"/>
    <xsd:import namespace="f19a456c-05b6-4807-b724-60ac1e17b13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59fc8e-9142-4894-a20a-b7ef6a0b83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0c362e63-5d62-4aa5-b4d4-4e9402c783d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19a456c-05b6-4807-b724-60ac1e17b13f"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cb46960a-8133-43a6-b080-9db5e3f72f9c}" ma:internalName="TaxCatchAll" ma:showField="CatchAllData" ma:web="f19a456c-05b6-4807-b724-60ac1e17b1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elements/1.1/"/>
    <ds:schemaRef ds:uri="http://schemas.microsoft.com/office/2006/metadata/properties"/>
    <ds:schemaRef ds:uri="7a59fc8e-9142-4894-a20a-b7ef6a0b834d"/>
    <ds:schemaRef ds:uri="http://schemas.microsoft.com/sharepoint/v3"/>
    <ds:schemaRef ds:uri="f19a456c-05b6-4807-b724-60ac1e17b13f"/>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80ce844a-3414-47bc-be42-35076de08631"/>
    <ds:schemaRef ds:uri="http://www.w3.org/XML/1998/namespace"/>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290BFF77-2100-4E4A-B8B5-4936C8C813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a59fc8e-9142-4894-a20a-b7ef6a0b834d"/>
    <ds:schemaRef ds:uri="80ce844a-3414-47bc-be42-35076de08631"/>
    <ds:schemaRef ds:uri="f19a456c-05b6-4807-b724-60ac1e17b1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Collection of Work</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2024-03-25T11:38:26Z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0x0101008969C5DDFA2D31489F34CE99EFB94260</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