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mmcdonnell.PFEC\Desktop\"/>
    </mc:Choice>
  </mc:AlternateContent>
  <bookViews>
    <workbookView xWindow="0" yWindow="0" windowWidth="28800" windowHeight="11172" activeTab="1"/>
  </bookViews>
  <sheets>
    <sheet name="Learners" sheetId="1" r:id="rId1"/>
    <sheet name="Collection of Work" sheetId="2" r:id="rId2"/>
    <sheet name="Project" sheetId="4"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8" i="4" l="1"/>
  <c r="F26" i="6" s="1"/>
  <c r="V18" i="4"/>
  <c r="F25" i="6" s="1"/>
  <c r="U18" i="4"/>
  <c r="F24" i="6" s="1"/>
  <c r="T18" i="4"/>
  <c r="F23" i="6" s="1"/>
  <c r="S18" i="4"/>
  <c r="F22" i="6" s="1"/>
  <c r="R18" i="4"/>
  <c r="F21" i="6" s="1"/>
  <c r="Q18" i="4"/>
  <c r="F20" i="6" s="1"/>
  <c r="P18" i="4"/>
  <c r="F19" i="6" s="1"/>
  <c r="O18" i="4"/>
  <c r="F18" i="6" s="1"/>
  <c r="N18" i="4"/>
  <c r="F17" i="6" s="1"/>
  <c r="M18" i="4"/>
  <c r="F16" i="6" s="1"/>
  <c r="L18" i="4"/>
  <c r="F15" i="6" s="1"/>
  <c r="K18" i="4"/>
  <c r="F14" i="6" s="1"/>
  <c r="J18" i="4"/>
  <c r="F13" i="6" s="1"/>
  <c r="I18" i="4"/>
  <c r="F12" i="6" s="1"/>
  <c r="H18" i="4"/>
  <c r="F11" i="6" s="1"/>
  <c r="G18" i="4"/>
  <c r="F10" i="6" s="1"/>
  <c r="F18" i="4"/>
  <c r="F9" i="6" s="1"/>
  <c r="E18" i="4"/>
  <c r="F8" i="6" s="1"/>
  <c r="D18" i="4"/>
  <c r="F7" i="6" s="1"/>
  <c r="C18" i="4"/>
  <c r="W2" i="4"/>
  <c r="V2" i="4"/>
  <c r="U2" i="4"/>
  <c r="T2" i="4"/>
  <c r="S2" i="4"/>
  <c r="R2" i="4"/>
  <c r="Q2" i="4"/>
  <c r="P2" i="4"/>
  <c r="O2" i="4"/>
  <c r="N2" i="4"/>
  <c r="M2" i="4"/>
  <c r="L2" i="4"/>
  <c r="K2" i="4"/>
  <c r="J2" i="4"/>
  <c r="I2" i="4"/>
  <c r="H2" i="4"/>
  <c r="G2" i="4"/>
  <c r="F2" i="4"/>
  <c r="E2" i="4"/>
  <c r="D2" i="4"/>
  <c r="A1" i="4"/>
  <c r="W27" i="2" l="1"/>
  <c r="E26" i="6" s="1"/>
  <c r="V27" i="2"/>
  <c r="E25" i="6" s="1"/>
  <c r="U27" i="2"/>
  <c r="E24" i="6" s="1"/>
  <c r="T27" i="2"/>
  <c r="E23" i="6" s="1"/>
  <c r="S27" i="2"/>
  <c r="E22" i="6" s="1"/>
  <c r="R27" i="2"/>
  <c r="E21" i="6" s="1"/>
  <c r="Q27" i="2"/>
  <c r="E20" i="6" s="1"/>
  <c r="P27" i="2"/>
  <c r="E19" i="6" s="1"/>
  <c r="O27" i="2"/>
  <c r="E18" i="6" s="1"/>
  <c r="N27" i="2"/>
  <c r="E17" i="6" s="1"/>
  <c r="M27" i="2"/>
  <c r="E16" i="6" s="1"/>
  <c r="L27" i="2"/>
  <c r="E15" i="6" s="1"/>
  <c r="K27" i="2"/>
  <c r="E14" i="6" s="1"/>
  <c r="J27" i="2"/>
  <c r="E13" i="6" s="1"/>
  <c r="I27" i="2"/>
  <c r="E12" i="6" s="1"/>
  <c r="H27" i="2"/>
  <c r="E11" i="6" s="1"/>
  <c r="G27" i="2"/>
  <c r="E10" i="6" s="1"/>
  <c r="F27" i="2"/>
  <c r="E9" i="6" s="1"/>
  <c r="E27" i="2"/>
  <c r="E8" i="6" s="1"/>
  <c r="D27" i="2"/>
  <c r="E7" i="6" s="1"/>
  <c r="C27"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<sst xmlns="http://schemas.openxmlformats.org/spreadsheetml/2006/main" count="88" uniqueCount="58">
  <si>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</si>
  <si>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</si>
  <si>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</si>
  <si>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</si>
  <si>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</si>
  <si>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</si>
  <si>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</si>
  <si>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</si>
  <si>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</si>
  <si>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</si>
  <si>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</si>
  <si>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</si>
  <si>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</si>
  <si>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</si>
  <si>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</si>
  <si>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</si>
  <si>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</si>
  <si>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</si>
  <si>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</si>
  <si>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</si>
  <si>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</si>
  <si>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</si>
  <si>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</si>
  <si>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</si>
  <si>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</si>
  <si>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</si>
  <si>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</si>
  <si>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</si>
  <si>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Woodcraft and Skills 4N3185</t>
  </si>
  <si>
    <t>Portfolio/Collection of Work 60%</t>
  </si>
  <si>
    <t>List appropriate health procedures when using hand tools</t>
  </si>
  <si>
    <t>List appropriate health procedures when using power tools and machine tools.</t>
  </si>
  <si>
    <t>Identification of potential safety hazards in the workshop</t>
  </si>
  <si>
    <t>Identification of various personal protective equipment used in the workshop.</t>
  </si>
  <si>
    <t>Identification of a range of hand, portable power tools and machine tools</t>
  </si>
  <si>
    <t>List of uses of a range of hand, portable power tools and machine tools</t>
  </si>
  <si>
    <t>Compilation of a visual diary of tools and equipment with reference to safety</t>
  </si>
  <si>
    <t>Uses of a range of wood finishes</t>
  </si>
  <si>
    <t>Characteristics of a range of wood finishes</t>
  </si>
  <si>
    <t>Uses of a range of materials</t>
  </si>
  <si>
    <t>Properties of a range of materials</t>
  </si>
  <si>
    <t xml:space="preserve">Identification of steps in the design process                                    o Analysis of brief
o Investigation/research
o Development of design ideas
o Working drawings/sketches
o Manufacture/realisation
o Evaluation
</t>
  </si>
  <si>
    <t>Knowledge of suitability of a material for a project</t>
  </si>
  <si>
    <t>Knowledge of sketching in producing design solutions</t>
  </si>
  <si>
    <t>Knowledge of working drawings in producing design solutions</t>
  </si>
  <si>
    <t>Project 40%</t>
  </si>
  <si>
    <t>Selection of appropriate finish (LO 14)</t>
  </si>
  <si>
    <t>Project evaluation (LO 8)</t>
  </si>
  <si>
    <t>Identification of a range of artefacts where halving joints, angle joints and dovetail joints are used to include:                                    o Chairs
o Tables
o Doors
o Drawers</t>
  </si>
  <si>
    <t>Workshop Health and Safety (LO - 12)</t>
  </si>
  <si>
    <t>Tools and Equipment (LO’s - 1, 11, 13)</t>
  </si>
  <si>
    <t>Materials (LO’s - 2, 3, 9)</t>
  </si>
  <si>
    <t>Woodcraft Techniques (LO - 5)</t>
  </si>
  <si>
    <t>Planning and Design (LO - 8)</t>
  </si>
  <si>
    <r>
      <rPr>
        <b/>
        <sz val="12"/>
        <color rgb="FF000000"/>
        <rFont val="Calibri"/>
        <family val="2"/>
        <scheme val="minor"/>
      </rPr>
      <t xml:space="preserve">Design preparation to include: (LO - 8) </t>
    </r>
    <r>
      <rPr>
        <sz val="12"/>
        <color rgb="FF000000"/>
        <rFont val="Calibri"/>
        <family val="2"/>
        <scheme val="minor"/>
      </rPr>
      <t xml:space="preserve">                                      o Investigation/research
o Sketches
o Working drawing
</t>
    </r>
  </si>
  <si>
    <r>
      <rPr>
        <b/>
        <sz val="12"/>
        <color theme="1"/>
        <rFont val="Calibri"/>
        <family val="2"/>
        <scheme val="minor"/>
      </rPr>
      <t xml:space="preserve">Selection and use of materials including cutting list </t>
    </r>
    <r>
      <rPr>
        <b/>
        <sz val="11"/>
        <color theme="1"/>
        <rFont val="Calibri"/>
        <family val="2"/>
        <scheme val="minor"/>
      </rPr>
      <t>(LO - 8)</t>
    </r>
  </si>
  <si>
    <r>
      <rPr>
        <b/>
        <sz val="11"/>
        <color theme="1"/>
        <rFont val="Calibri"/>
        <family val="2"/>
        <scheme val="minor"/>
      </rPr>
      <t xml:space="preserve">Utilisation of appropriate hand and power tools to include:   (LO - 6, 12, 13) </t>
    </r>
    <r>
      <rPr>
        <sz val="11"/>
        <color theme="1"/>
        <rFont val="Calibri"/>
        <family val="2"/>
        <scheme val="minor"/>
      </rPr>
      <t xml:space="preserve">                                                                                                    o Hand drills
o Sanders
o Measuring tools
o Marking tools
o Drilling
o Cutting
o Screwing
o Assembling
o Benchworking
</t>
    </r>
  </si>
  <si>
    <r>
      <rPr>
        <b/>
        <sz val="11"/>
        <color theme="1"/>
        <rFont val="Calibri"/>
        <family val="2"/>
        <scheme val="minor"/>
      </rPr>
      <t xml:space="preserve">Demonstration of appropriate woodcraft techniques to include: (LO’s - 5, 7, 10, 14)  </t>
    </r>
    <r>
      <rPr>
        <sz val="11"/>
        <color theme="1"/>
        <rFont val="Calibri"/>
        <family val="2"/>
        <scheme val="minor"/>
      </rPr>
      <t xml:space="preserve">                                                                        o Marking out
o Drilling
o Cutting
o Trenching
o Shaping
o Joining (temporary and with adhesives)
o Assembly of halving joints, angle joints and dovetail joints.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</si>
</sst>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2"/>
      <color rgb="FF000000"/>
      <name val="Calibri"/>
      <family val="2"/>
      <scheme val="minor"/>
    </font>
    <font>
      <b/>
      <sz val="12"/>
      <color rgb="FF000000"/>
      <name val="Calibri"/>
      <family val="2"/>
      <scheme val="minor"/>
    </font>
    <font>
      <b/>
      <sz val="12"/>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s>
  <cellStyleXfs count="1">
    <xf numFmtId="0" fontId="0" fillId="0" borderId="0"/>
  </cellStyleXfs>
  <cellXfs count="62">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3" fillId="0" borderId="0" xfId="0" applyFont="1" applyProtection="1"/>
    <xf numFmtId="0" fontId="0" fillId="0" borderId="0" xfId="0" applyProtection="1"/>
    <xf numFmtId="0" fontId="1" fillId="2" borderId="1" xfId="0" applyFont="1" applyFill="1" applyBorder="1" applyAlignment="1" applyProtection="1">
      <alignment vertical="center"/>
    </xf>
    <xf numFmtId="0" fontId="0" fillId="2" borderId="1" xfId="0" applyFill="1" applyBorder="1" applyProtection="1"/>
    <xf numFmtId="0" fontId="1" fillId="2" borderId="1" xfId="0" applyFont="1" applyFill="1" applyBorder="1" applyAlignment="1" applyProtection="1">
      <alignment horizontal="center" vertical="center" wrapText="1"/>
    </xf>
    <xf numFmtId="0" fontId="1" fillId="3" borderId="3" xfId="0" applyFont="1" applyFill="1" applyBorder="1" applyAlignment="1" applyProtection="1">
      <alignment vertical="top"/>
    </xf>
    <xf numFmtId="0" fontId="0" fillId="3" borderId="3" xfId="0" applyFill="1" applyBorder="1" applyProtection="1"/>
    <xf numFmtId="0" fontId="0" fillId="3" borderId="3"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9" fillId="0" borderId="0" xfId="0" applyFont="1" applyAlignment="1" applyProtection="1">
      <alignment horizontal="right" vertical="top"/>
    </xf>
    <xf numFmtId="0" fontId="0" fillId="0" borderId="0" xfId="0" applyAlignment="1" applyProtection="1">
      <alignment horizontal="left" vertical="top"/>
    </xf>
    <xf numFmtId="0" fontId="0" fillId="0" borderId="0" xfId="0" applyAlignment="1" applyProtection="1">
      <alignment horizontal="left" vertical="top" wrapText="1"/>
    </xf>
    <xf numFmtId="0" fontId="9" fillId="0" borderId="0" xfId="0" applyFont="1" applyProtection="1"/>
    <xf numFmtId="0" fontId="0" fillId="0" borderId="0" xfId="0" applyAlignment="1" applyProtection="1">
      <alignment vertical="center" wrapText="1"/>
    </xf>
    <xf numFmtId="0" fontId="0" fillId="0" borderId="0" xfId="0" applyAlignment="1" applyProtection="1">
      <alignment wrapText="1"/>
    </xf>
    <xf numFmtId="0" fontId="0" fillId="0" borderId="0" xfId="0" applyAlignment="1" applyProtection="1">
      <alignment horizontal="left" vertical="center" indent="1"/>
    </xf>
    <xf numFmtId="0" fontId="0" fillId="0" borderId="0" xfId="0" applyAlignment="1" applyProtection="1">
      <alignment vertical="top" wrapText="1"/>
    </xf>
    <xf numFmtId="0" fontId="0" fillId="0" borderId="0" xfId="0" applyAlignment="1" applyProtection="1">
      <alignment horizontal="left" vertical="center" wrapText="1" indent="1"/>
    </xf>
    <xf numFmtId="0" fontId="11" fillId="0" borderId="0" xfId="0" applyFont="1" applyAlignment="1" applyProtection="1">
      <alignment vertical="center" wrapText="1"/>
    </xf>
    <xf numFmtId="0" fontId="0" fillId="0" borderId="0" xfId="0" applyFont="1" applyAlignment="1" applyProtection="1">
      <alignment vertical="center" wrapText="1"/>
    </xf>
    <xf numFmtId="0" fontId="0" fillId="0" borderId="0" xfId="0" applyFont="1" applyAlignment="1" applyProtection="1">
      <alignment horizontal="left" vertical="center" wrapText="1" indent="1"/>
    </xf>
    <xf numFmtId="0" fontId="0" fillId="2" borderId="4" xfId="0" applyFill="1" applyBorder="1" applyAlignment="1" applyProtection="1">
      <alignment horizontal="center" vertical="center" textRotation="90"/>
    </xf>
    <xf numFmtId="0" fontId="0" fillId="2" borderId="2" xfId="0" applyFill="1" applyBorder="1" applyAlignment="1" applyProtection="1">
      <alignment horizontal="center" vertical="center" textRotation="90"/>
    </xf>
    <xf numFmtId="0" fontId="0" fillId="2" borderId="5" xfId="0" applyFill="1" applyBorder="1" applyAlignment="1" applyProtection="1">
      <alignment horizontal="center" vertical="center" textRotation="90"/>
    </xf>
    <xf numFmtId="164" fontId="0" fillId="0" borderId="8"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1" fillId="0" borderId="6" xfId="0" applyFont="1" applyBorder="1" applyAlignment="1" applyProtection="1">
      <alignment horizontal="center" vertical="center"/>
    </xf>
    <xf numFmtId="0" fontId="1" fillId="0" borderId="7" xfId="0" applyFont="1" applyBorder="1" applyAlignment="1" applyProtection="1">
      <alignment horizontal="center" vertical="center"/>
    </xf>
    <xf numFmtId="0" fontId="1" fillId="0" borderId="6" xfId="0" applyFont="1" applyBorder="1" applyAlignment="1" applyProtection="1">
      <alignment horizontal="center" vertical="center"/>
    </xf>
    <xf numFmtId="0" fontId="1" fillId="2" borderId="3" xfId="0" applyFont="1" applyFill="1" applyBorder="1" applyAlignment="1" applyProtection="1">
      <alignment vertical="center"/>
    </xf>
    <xf numFmtId="164" fontId="1" fillId="2" borderId="1" xfId="0" applyNumberFormat="1" applyFont="1" applyFill="1" applyBorder="1" applyAlignment="1" applyProtection="1">
      <alignment horizontal="center" vertical="center"/>
    </xf>
    <xf numFmtId="0" fontId="1" fillId="0" borderId="0" xfId="0" applyFont="1" applyProtection="1"/>
    <xf numFmtId="0" fontId="1" fillId="0" borderId="0" xfId="0" applyFont="1"/>
    <xf numFmtId="0" fontId="13" fillId="0" borderId="0" xfId="0" applyFont="1" applyAlignment="1" applyProtection="1">
      <alignment horizontal="left" vertical="top" wrapText="1"/>
    </xf>
    <xf numFmtId="0" fontId="1" fillId="0" borderId="0" xfId="0" applyFont="1" applyAlignment="1" applyProtection="1">
      <alignment vertical="top"/>
    </xf>
  </cellXfs>
  <cellStyles count="1">
    <cellStyle name="Normal" xfId="0" builtinId="0"/>
  </cellStyles>
  <dxfs count="207">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0</xdr:colOff>
      <xdr:row>0</xdr:row>
      <xdr:rowOff>0</xdr:rowOff>
    </xdr:from>
    <xdr:to>
      <xdr:col>8</xdr:col>
      <xdr:colOff>884250</xdr:colOff>
      <xdr:row>3</xdr:row>
      <xdr:rowOff>24335</xdr:rowOff>
    </xdr:to>
    <xdr:pic>
      <xdr:nvPicPr>
        <xdr:cNvPr id="3" name="Picture 2" descr="LOETB 2021 Logo - Smal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4" sqref="B14"/>
    </sheetView>
  </sheetViews>
  <sheetFormatPr defaultRowHeight="14.4" x14ac:dyDescent="0.3"/>
  <cols>
    <col min="2" max="2" width="22" customWidth="1"/>
    <col min="3" max="3" width="16.6640625" customWidth="1"/>
    <col min="4" max="4" width="16.33203125" customWidth="1"/>
  </cols>
  <sheetData>
    <row r="1" spans="1:4" ht="18" x14ac:dyDescent="0.35">
      <c r="A1" s="2" t="s">
        <v>28</v>
      </c>
    </row>
    <row r="2" spans="1:4" ht="25.5" customHeight="1" x14ac:dyDescent="0.35">
      <c r="A2" s="2" t="s">
        <v>0</v>
      </c>
    </row>
    <row r="3" spans="1:4" ht="15.75" customHeight="1" x14ac:dyDescent="0.3">
      <c r="A3" t="s">
        <v>1</v>
      </c>
    </row>
    <row r="4" spans="1:4" x14ac:dyDescent="0.3">
      <c r="A4" t="s">
        <v>2</v>
      </c>
    </row>
    <row r="5" spans="1:4" x14ac:dyDescent="0.3">
      <c r="A5" t="s">
        <v>3</v>
      </c>
    </row>
    <row r="6" spans="1:4" x14ac:dyDescent="0.3">
      <c r="A6" t="s">
        <v>4</v>
      </c>
    </row>
    <row r="7" spans="1:4" x14ac:dyDescent="0.3">
      <c r="A7" t="s">
        <v>5</v>
      </c>
    </row>
    <row r="8" spans="1:4" x14ac:dyDescent="0.3">
      <c r="A8" t="s">
        <v>6</v>
      </c>
    </row>
    <row r="10" spans="1:4" x14ac:dyDescent="0.3">
      <c r="A10" s="3" t="s">
        <v>7</v>
      </c>
      <c r="B10" s="4" t="s">
        <v>8</v>
      </c>
      <c r="C10" s="4" t="s">
        <v>9</v>
      </c>
      <c r="D10" s="4" t="s">
        <v>10</v>
      </c>
    </row>
    <row r="11" spans="1:4" x14ac:dyDescent="0.3">
      <c r="A11" s="5">
        <v>1</v>
      </c>
      <c r="B11" s="10"/>
      <c r="C11" s="10"/>
      <c r="D11" s="6"/>
    </row>
    <row r="12" spans="1:4" x14ac:dyDescent="0.3">
      <c r="A12" s="5">
        <v>2</v>
      </c>
      <c r="B12" s="10"/>
      <c r="C12" s="10"/>
      <c r="D12" s="6"/>
    </row>
    <row r="13" spans="1:4" x14ac:dyDescent="0.3">
      <c r="A13" s="5">
        <v>3</v>
      </c>
      <c r="B13" s="10"/>
      <c r="C13" s="10"/>
      <c r="D13" s="6"/>
    </row>
    <row r="14" spans="1:4" x14ac:dyDescent="0.3">
      <c r="A14" s="5">
        <v>4</v>
      </c>
      <c r="B14" s="10"/>
      <c r="C14" s="10"/>
      <c r="D14" s="6"/>
    </row>
    <row r="15" spans="1:4" x14ac:dyDescent="0.3">
      <c r="A15" s="5">
        <v>5</v>
      </c>
      <c r="B15" s="10"/>
      <c r="C15" s="10"/>
      <c r="D15" s="6"/>
    </row>
    <row r="16" spans="1:4" x14ac:dyDescent="0.3">
      <c r="A16" s="5">
        <v>6</v>
      </c>
      <c r="B16" s="10"/>
      <c r="C16" s="10"/>
      <c r="D16" s="6"/>
    </row>
    <row r="17" spans="1:4" x14ac:dyDescent="0.3">
      <c r="A17" s="5">
        <v>7</v>
      </c>
      <c r="B17" s="10"/>
      <c r="C17" s="10"/>
      <c r="D17" s="6"/>
    </row>
    <row r="18" spans="1:4" x14ac:dyDescent="0.3">
      <c r="A18" s="5">
        <v>8</v>
      </c>
      <c r="B18" s="10"/>
      <c r="C18" s="10"/>
      <c r="D18" s="6"/>
    </row>
    <row r="19" spans="1:4" x14ac:dyDescent="0.3">
      <c r="A19" s="5">
        <v>9</v>
      </c>
      <c r="B19" s="10"/>
      <c r="C19" s="10"/>
      <c r="D19" s="6"/>
    </row>
    <row r="20" spans="1:4" x14ac:dyDescent="0.3">
      <c r="A20" s="5">
        <v>10</v>
      </c>
      <c r="B20" s="10"/>
      <c r="C20" s="10"/>
      <c r="D20" s="6"/>
    </row>
    <row r="21" spans="1:4" x14ac:dyDescent="0.3">
      <c r="A21" s="5">
        <v>11</v>
      </c>
      <c r="B21" s="10"/>
      <c r="C21" s="10"/>
      <c r="D21" s="6"/>
    </row>
    <row r="22" spans="1:4" x14ac:dyDescent="0.3">
      <c r="A22" s="5">
        <v>12</v>
      </c>
      <c r="B22" s="10"/>
      <c r="C22" s="10"/>
      <c r="D22" s="6"/>
    </row>
    <row r="23" spans="1:4" x14ac:dyDescent="0.3">
      <c r="A23" s="5">
        <v>13</v>
      </c>
      <c r="B23" s="10"/>
      <c r="C23" s="10"/>
      <c r="D23" s="6"/>
    </row>
    <row r="24" spans="1:4" x14ac:dyDescent="0.3">
      <c r="A24" s="5">
        <v>14</v>
      </c>
      <c r="B24" s="10"/>
      <c r="C24" s="10"/>
      <c r="D24" s="6"/>
    </row>
    <row r="25" spans="1:4" x14ac:dyDescent="0.3">
      <c r="A25" s="5">
        <v>15</v>
      </c>
      <c r="B25" s="10"/>
      <c r="C25" s="10"/>
      <c r="D25" s="6"/>
    </row>
    <row r="26" spans="1:4" x14ac:dyDescent="0.3">
      <c r="A26" s="5">
        <v>16</v>
      </c>
      <c r="B26" s="10"/>
      <c r="C26" s="10"/>
      <c r="D26" s="6"/>
    </row>
    <row r="27" spans="1:4" x14ac:dyDescent="0.3">
      <c r="A27" s="5">
        <v>17</v>
      </c>
      <c r="B27" s="10"/>
      <c r="C27" s="10"/>
      <c r="D27" s="6"/>
    </row>
    <row r="28" spans="1:4" x14ac:dyDescent="0.3">
      <c r="A28" s="5">
        <v>18</v>
      </c>
      <c r="B28" s="10"/>
      <c r="C28" s="10"/>
      <c r="D28" s="6"/>
    </row>
    <row r="29" spans="1:4" x14ac:dyDescent="0.3">
      <c r="A29" s="5">
        <v>19</v>
      </c>
      <c r="B29" s="10"/>
      <c r="C29" s="10"/>
      <c r="D29" s="6"/>
    </row>
    <row r="30" spans="1:4" x14ac:dyDescent="0.3">
      <c r="A30" s="5">
        <v>20</v>
      </c>
      <c r="B30" s="10"/>
      <c r="C30" s="10"/>
      <c r="D30" s="6"/>
    </row>
  </sheetData>
  <sheetProtection algorithmName="SHA-512" hashValue="vMvrarG7q1RwMnU4zlZz0BGpphINZYA7GYCgBGA+RXQELicgAUvzaaPR852yZ3rVg8HGulMursPyVRE92oXUlQ==" saltValue="/5c3/7Wmnja4C5RJZe5ieg=="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36"/>
  <sheetViews>
    <sheetView tabSelected="1" zoomScale="80" zoomScaleNormal="80" workbookViewId="0">
      <pane xSplit="2" ySplit="5" topLeftCell="C21" activePane="bottomRight" state="frozen"/>
      <selection pane="topRight" activeCell="C1" sqref="C1"/>
      <selection pane="bottomLeft" activeCell="A6" sqref="A6"/>
      <selection pane="bottomRight" activeCell="D7" sqref="D7:D10"/>
    </sheetView>
  </sheetViews>
  <sheetFormatPr defaultRowHeight="14.4" x14ac:dyDescent="0.3"/>
  <cols>
    <col min="1" max="1" width="6.109375" customWidth="1"/>
    <col min="2" max="2" width="54.88671875" customWidth="1"/>
    <col min="4" max="23" width="6" customWidth="1"/>
  </cols>
  <sheetData>
    <row r="1" spans="1:25" ht="18" x14ac:dyDescent="0.35">
      <c r="A1" s="23" t="str">
        <f>Learners!A1</f>
        <v>Woodcraft and Skills 4N3185</v>
      </c>
      <c r="B1" s="24"/>
      <c r="C1" s="24"/>
      <c r="D1" s="24"/>
      <c r="E1" s="24"/>
      <c r="F1" s="24"/>
      <c r="G1" s="24"/>
      <c r="H1" s="24"/>
      <c r="I1" s="24"/>
      <c r="J1" s="24"/>
      <c r="K1" s="24"/>
      <c r="L1" s="24"/>
      <c r="M1" s="24"/>
      <c r="N1" s="24"/>
      <c r="O1" s="24"/>
      <c r="P1" s="24"/>
      <c r="Q1" s="24"/>
      <c r="R1" s="24"/>
      <c r="S1" s="24"/>
      <c r="T1" s="24"/>
      <c r="U1" s="24"/>
      <c r="V1" s="24"/>
      <c r="W1" s="24"/>
      <c r="X1" s="24"/>
      <c r="Y1" s="24"/>
    </row>
    <row r="2" spans="1:25" x14ac:dyDescent="0.3">
      <c r="A2" s="24"/>
      <c r="B2" s="24"/>
      <c r="C2" s="24"/>
      <c r="D2" s="44" t="str">
        <f>Learners!$C11&amp;", "&amp;Learners!$B11</f>
        <v xml:space="preserve">, </v>
      </c>
      <c r="E2" s="44" t="str">
        <f>Learners!$C12&amp;", "&amp;Learners!$B12</f>
        <v xml:space="preserve">, </v>
      </c>
      <c r="F2" s="44" t="str">
        <f>Learners!$C13&amp;", "&amp;Learners!$B13</f>
        <v xml:space="preserve">, </v>
      </c>
      <c r="G2" s="44" t="str">
        <f>Learners!$C14&amp;", "&amp;Learners!$B14</f>
        <v xml:space="preserve">, </v>
      </c>
      <c r="H2" s="44" t="str">
        <f>Learners!$C15&amp;", "&amp;Learners!$B15</f>
        <v xml:space="preserve">, </v>
      </c>
      <c r="I2" s="44" t="str">
        <f>Learners!$C16&amp;", "&amp;Learners!$B16</f>
        <v xml:space="preserve">, </v>
      </c>
      <c r="J2" s="44" t="str">
        <f>Learners!$C17&amp;", "&amp;Learners!$B17</f>
        <v xml:space="preserve">, </v>
      </c>
      <c r="K2" s="44" t="str">
        <f>Learners!$C18&amp;", "&amp;Learners!$B18</f>
        <v xml:space="preserve">, </v>
      </c>
      <c r="L2" s="44" t="str">
        <f>Learners!$C19&amp;", "&amp;Learners!$B19</f>
        <v xml:space="preserve">, </v>
      </c>
      <c r="M2" s="44" t="str">
        <f>Learners!$C20&amp;", "&amp;Learners!$B20</f>
        <v xml:space="preserve">, </v>
      </c>
      <c r="N2" s="44" t="str">
        <f>Learners!$C21&amp;", "&amp;Learners!$B21</f>
        <v xml:space="preserve">, </v>
      </c>
      <c r="O2" s="44" t="str">
        <f>Learners!$C22&amp;", "&amp;Learners!$B22</f>
        <v xml:space="preserve">, </v>
      </c>
      <c r="P2" s="44" t="str">
        <f>Learners!$C23&amp;", "&amp;Learners!$B23</f>
        <v xml:space="preserve">, </v>
      </c>
      <c r="Q2" s="44" t="str">
        <f>Learners!$C24&amp;", "&amp;Learners!$B24</f>
        <v xml:space="preserve">, </v>
      </c>
      <c r="R2" s="44" t="str">
        <f>Learners!$C25&amp;", "&amp;Learners!$B25</f>
        <v xml:space="preserve">, </v>
      </c>
      <c r="S2" s="44" t="str">
        <f>Learners!$C26&amp;", "&amp;Learners!$B26</f>
        <v xml:space="preserve">, </v>
      </c>
      <c r="T2" s="44" t="str">
        <f>Learners!$C27&amp;", "&amp;Learners!$B27</f>
        <v xml:space="preserve">, </v>
      </c>
      <c r="U2" s="44" t="str">
        <f>Learners!$C28&amp;", "&amp;Learners!$B28</f>
        <v xml:space="preserve">, </v>
      </c>
      <c r="V2" s="44" t="str">
        <f>Learners!$C29&amp;", "&amp;Learners!$B29</f>
        <v xml:space="preserve">, </v>
      </c>
      <c r="W2" s="44" t="str">
        <f>Learners!$C30&amp;", "&amp;Learners!$B30</f>
        <v xml:space="preserve">, </v>
      </c>
      <c r="X2" s="24"/>
      <c r="Y2" s="24"/>
    </row>
    <row r="3" spans="1:25" ht="18" x14ac:dyDescent="0.35">
      <c r="A3" s="23" t="s">
        <v>29</v>
      </c>
      <c r="B3" s="24"/>
      <c r="C3" s="24"/>
      <c r="D3" s="45"/>
      <c r="E3" s="45"/>
      <c r="F3" s="45"/>
      <c r="G3" s="45"/>
      <c r="H3" s="45"/>
      <c r="I3" s="45"/>
      <c r="J3" s="45"/>
      <c r="K3" s="45"/>
      <c r="L3" s="45"/>
      <c r="M3" s="45"/>
      <c r="N3" s="45"/>
      <c r="O3" s="45"/>
      <c r="P3" s="45"/>
      <c r="Q3" s="45"/>
      <c r="R3" s="45"/>
      <c r="S3" s="45"/>
      <c r="T3" s="45"/>
      <c r="U3" s="45"/>
      <c r="V3" s="45"/>
      <c r="W3" s="45"/>
      <c r="X3" s="24"/>
      <c r="Y3" s="24"/>
    </row>
    <row r="4" spans="1:25" ht="59.25" customHeight="1" x14ac:dyDescent="0.3">
      <c r="A4" s="24"/>
      <c r="B4" s="24"/>
      <c r="C4" s="24"/>
      <c r="D4" s="45"/>
      <c r="E4" s="45"/>
      <c r="F4" s="45"/>
      <c r="G4" s="45"/>
      <c r="H4" s="45"/>
      <c r="I4" s="45"/>
      <c r="J4" s="45"/>
      <c r="K4" s="45"/>
      <c r="L4" s="45"/>
      <c r="M4" s="45"/>
      <c r="N4" s="45"/>
      <c r="O4" s="45"/>
      <c r="P4" s="45"/>
      <c r="Q4" s="45"/>
      <c r="R4" s="45"/>
      <c r="S4" s="45"/>
      <c r="T4" s="45"/>
      <c r="U4" s="45"/>
      <c r="V4" s="45"/>
      <c r="W4" s="45"/>
      <c r="X4" s="24"/>
      <c r="Y4" s="24"/>
    </row>
    <row r="5" spans="1:25" ht="28.8" x14ac:dyDescent="0.3">
      <c r="A5" s="25" t="s">
        <v>11</v>
      </c>
      <c r="B5" s="26"/>
      <c r="C5" s="27" t="s">
        <v>12</v>
      </c>
      <c r="D5" s="46"/>
      <c r="E5" s="46"/>
      <c r="F5" s="46"/>
      <c r="G5" s="46"/>
      <c r="H5" s="46"/>
      <c r="I5" s="46"/>
      <c r="J5" s="46"/>
      <c r="K5" s="46"/>
      <c r="L5" s="46"/>
      <c r="M5" s="46"/>
      <c r="N5" s="46"/>
      <c r="O5" s="46"/>
      <c r="P5" s="46"/>
      <c r="Q5" s="46"/>
      <c r="R5" s="46"/>
      <c r="S5" s="46"/>
      <c r="T5" s="46"/>
      <c r="U5" s="46"/>
      <c r="V5" s="46"/>
      <c r="W5" s="46"/>
      <c r="X5" s="24"/>
      <c r="Y5" s="24"/>
    </row>
    <row r="6" spans="1:25" x14ac:dyDescent="0.3">
      <c r="A6" s="28" t="s">
        <v>49</v>
      </c>
      <c r="B6" s="29"/>
      <c r="C6" s="30"/>
      <c r="D6" s="31"/>
      <c r="E6" s="31"/>
      <c r="F6" s="31"/>
      <c r="G6" s="31"/>
      <c r="H6" s="31"/>
      <c r="I6" s="31"/>
      <c r="J6" s="31"/>
      <c r="K6" s="31"/>
      <c r="L6" s="31"/>
      <c r="M6" s="31"/>
      <c r="N6" s="31"/>
      <c r="O6" s="31"/>
      <c r="P6" s="31"/>
      <c r="Q6" s="31"/>
      <c r="R6" s="31"/>
      <c r="S6" s="31"/>
      <c r="T6" s="31"/>
      <c r="U6" s="31"/>
      <c r="V6" s="31"/>
      <c r="W6" s="31"/>
      <c r="X6" s="24"/>
      <c r="Y6" s="24"/>
    </row>
    <row r="7" spans="1:25" x14ac:dyDescent="0.3">
      <c r="A7" s="32" t="s">
        <v>13</v>
      </c>
      <c r="B7" s="33" t="s">
        <v>30</v>
      </c>
      <c r="C7" s="53">
        <v>10</v>
      </c>
      <c r="D7" s="47"/>
      <c r="E7" s="47"/>
      <c r="F7" s="47"/>
      <c r="G7" s="47"/>
      <c r="H7" s="47"/>
      <c r="I7" s="47"/>
      <c r="J7" s="47"/>
      <c r="K7" s="47"/>
      <c r="L7" s="47"/>
      <c r="M7" s="47"/>
      <c r="N7" s="47"/>
      <c r="O7" s="47"/>
      <c r="P7" s="47"/>
      <c r="Q7" s="47"/>
      <c r="R7" s="47"/>
      <c r="S7" s="47"/>
      <c r="T7" s="47"/>
      <c r="U7" s="47"/>
      <c r="V7" s="47"/>
      <c r="W7" s="47"/>
      <c r="X7" s="24"/>
      <c r="Y7" s="24"/>
    </row>
    <row r="8" spans="1:25" ht="28.8" x14ac:dyDescent="0.3">
      <c r="A8" s="32" t="s">
        <v>13</v>
      </c>
      <c r="B8" s="34" t="s">
        <v>31</v>
      </c>
      <c r="C8" s="54"/>
      <c r="D8" s="48"/>
      <c r="E8" s="48"/>
      <c r="F8" s="48"/>
      <c r="G8" s="48"/>
      <c r="H8" s="48"/>
      <c r="I8" s="48"/>
      <c r="J8" s="48"/>
      <c r="K8" s="48"/>
      <c r="L8" s="48"/>
      <c r="M8" s="48"/>
      <c r="N8" s="48"/>
      <c r="O8" s="48"/>
      <c r="P8" s="48"/>
      <c r="Q8" s="48"/>
      <c r="R8" s="48"/>
      <c r="S8" s="48"/>
      <c r="T8" s="48"/>
      <c r="U8" s="48"/>
      <c r="V8" s="48"/>
      <c r="W8" s="48"/>
      <c r="X8" s="24"/>
      <c r="Y8" s="35"/>
    </row>
    <row r="9" spans="1:25" x14ac:dyDescent="0.3">
      <c r="A9" s="32" t="s">
        <v>13</v>
      </c>
      <c r="B9" s="33" t="s">
        <v>32</v>
      </c>
      <c r="C9" s="54"/>
      <c r="D9" s="48"/>
      <c r="E9" s="48"/>
      <c r="F9" s="48"/>
      <c r="G9" s="48"/>
      <c r="H9" s="48"/>
      <c r="I9" s="48"/>
      <c r="J9" s="48"/>
      <c r="K9" s="48"/>
      <c r="L9" s="48"/>
      <c r="M9" s="48"/>
      <c r="N9" s="48"/>
      <c r="O9" s="48"/>
      <c r="P9" s="48"/>
      <c r="Q9" s="48"/>
      <c r="R9" s="48"/>
      <c r="S9" s="48"/>
      <c r="T9" s="48"/>
      <c r="U9" s="48"/>
      <c r="V9" s="48"/>
      <c r="W9" s="48"/>
      <c r="X9" s="24"/>
      <c r="Y9" s="24"/>
    </row>
    <row r="10" spans="1:25" ht="28.8" x14ac:dyDescent="0.3">
      <c r="A10" s="32" t="s">
        <v>13</v>
      </c>
      <c r="B10" s="34" t="s">
        <v>33</v>
      </c>
      <c r="C10" s="54"/>
      <c r="D10" s="48"/>
      <c r="E10" s="48"/>
      <c r="F10" s="48"/>
      <c r="G10" s="48"/>
      <c r="H10" s="48"/>
      <c r="I10" s="48"/>
      <c r="J10" s="48"/>
      <c r="K10" s="48"/>
      <c r="L10" s="48"/>
      <c r="M10" s="48"/>
      <c r="N10" s="48"/>
      <c r="O10" s="48"/>
      <c r="P10" s="48"/>
      <c r="Q10" s="48"/>
      <c r="R10" s="48"/>
      <c r="S10" s="48"/>
      <c r="T10" s="48"/>
      <c r="U10" s="48"/>
      <c r="V10" s="48"/>
      <c r="W10" s="48"/>
      <c r="X10" s="24"/>
      <c r="Y10" s="24"/>
    </row>
    <row r="11" spans="1:25" x14ac:dyDescent="0.3">
      <c r="A11" s="28" t="s">
        <v>50</v>
      </c>
      <c r="B11" s="29"/>
      <c r="C11" s="30"/>
      <c r="D11" s="31"/>
      <c r="E11" s="31"/>
      <c r="F11" s="31"/>
      <c r="G11" s="31"/>
      <c r="H11" s="31"/>
      <c r="I11" s="31"/>
      <c r="J11" s="31"/>
      <c r="K11" s="31"/>
      <c r="L11" s="31"/>
      <c r="M11" s="31"/>
      <c r="N11" s="31"/>
      <c r="O11" s="31"/>
      <c r="P11" s="31"/>
      <c r="Q11" s="31"/>
      <c r="R11" s="31"/>
      <c r="S11" s="31"/>
      <c r="T11" s="31"/>
      <c r="U11" s="31"/>
      <c r="V11" s="31"/>
      <c r="W11" s="31"/>
      <c r="X11" s="24"/>
      <c r="Y11" s="24"/>
    </row>
    <row r="12" spans="1:25" ht="28.8" x14ac:dyDescent="0.3">
      <c r="A12" s="32" t="s">
        <v>13</v>
      </c>
      <c r="B12" s="36" t="s">
        <v>34</v>
      </c>
      <c r="C12" s="53">
        <v>15</v>
      </c>
      <c r="D12" s="47"/>
      <c r="E12" s="47"/>
      <c r="F12" s="47"/>
      <c r="G12" s="47"/>
      <c r="H12" s="47"/>
      <c r="I12" s="47"/>
      <c r="J12" s="47"/>
      <c r="K12" s="47"/>
      <c r="L12" s="47"/>
      <c r="M12" s="47"/>
      <c r="N12" s="47"/>
      <c r="O12" s="47"/>
      <c r="P12" s="47"/>
      <c r="Q12" s="47"/>
      <c r="R12" s="47"/>
      <c r="S12" s="47"/>
      <c r="T12" s="47"/>
      <c r="U12" s="47"/>
      <c r="V12" s="47"/>
      <c r="W12" s="47"/>
      <c r="X12" s="24"/>
      <c r="Y12" s="24"/>
    </row>
    <row r="13" spans="1:25" ht="28.8" x14ac:dyDescent="0.3">
      <c r="A13" s="32" t="s">
        <v>13</v>
      </c>
      <c r="B13" s="36" t="s">
        <v>35</v>
      </c>
      <c r="C13" s="54"/>
      <c r="D13" s="48"/>
      <c r="E13" s="48"/>
      <c r="F13" s="48"/>
      <c r="G13" s="48"/>
      <c r="H13" s="48"/>
      <c r="I13" s="48"/>
      <c r="J13" s="48"/>
      <c r="K13" s="48"/>
      <c r="L13" s="48"/>
      <c r="M13" s="48"/>
      <c r="N13" s="48"/>
      <c r="O13" s="48"/>
      <c r="P13" s="48"/>
      <c r="Q13" s="48"/>
      <c r="R13" s="48"/>
      <c r="S13" s="48"/>
      <c r="T13" s="48"/>
      <c r="U13" s="48"/>
      <c r="V13" s="48"/>
      <c r="W13" s="48"/>
      <c r="X13" s="24"/>
      <c r="Y13" s="24"/>
    </row>
    <row r="14" spans="1:25" ht="28.8" x14ac:dyDescent="0.3">
      <c r="A14" s="32" t="s">
        <v>13</v>
      </c>
      <c r="B14" s="37" t="s">
        <v>36</v>
      </c>
      <c r="C14" s="54"/>
      <c r="D14" s="48"/>
      <c r="E14" s="48"/>
      <c r="F14" s="48"/>
      <c r="G14" s="48"/>
      <c r="H14" s="48"/>
      <c r="I14" s="48"/>
      <c r="J14" s="48"/>
      <c r="K14" s="48"/>
      <c r="L14" s="48"/>
      <c r="M14" s="48"/>
      <c r="N14" s="48"/>
      <c r="O14" s="48"/>
      <c r="P14" s="48"/>
      <c r="Q14" s="48"/>
      <c r="R14" s="48"/>
      <c r="S14" s="48"/>
      <c r="T14" s="48"/>
      <c r="U14" s="48"/>
      <c r="V14" s="48"/>
      <c r="W14" s="48"/>
      <c r="X14" s="24"/>
      <c r="Y14" s="24"/>
    </row>
    <row r="15" spans="1:25" x14ac:dyDescent="0.3">
      <c r="A15" s="28" t="s">
        <v>51</v>
      </c>
      <c r="B15" s="29"/>
      <c r="C15" s="30"/>
      <c r="D15" s="31"/>
      <c r="E15" s="31"/>
      <c r="F15" s="31"/>
      <c r="G15" s="31"/>
      <c r="H15" s="31"/>
      <c r="I15" s="31"/>
      <c r="J15" s="31"/>
      <c r="K15" s="31"/>
      <c r="L15" s="31"/>
      <c r="M15" s="31"/>
      <c r="N15" s="31"/>
      <c r="O15" s="31"/>
      <c r="P15" s="31"/>
      <c r="Q15" s="31"/>
      <c r="R15" s="31"/>
      <c r="S15" s="31"/>
      <c r="T15" s="31"/>
      <c r="U15" s="31"/>
      <c r="V15" s="31"/>
      <c r="W15" s="31"/>
      <c r="X15" s="24"/>
      <c r="Y15" s="24"/>
    </row>
    <row r="16" spans="1:25" x14ac:dyDescent="0.3">
      <c r="A16" s="32" t="s">
        <v>13</v>
      </c>
      <c r="B16" s="38" t="s">
        <v>37</v>
      </c>
      <c r="C16" s="53">
        <v>10</v>
      </c>
      <c r="D16" s="47"/>
      <c r="E16" s="47"/>
      <c r="F16" s="47"/>
      <c r="G16" s="47"/>
      <c r="H16" s="47"/>
      <c r="I16" s="47"/>
      <c r="J16" s="47"/>
      <c r="K16" s="47"/>
      <c r="L16" s="47"/>
      <c r="M16" s="47"/>
      <c r="N16" s="47"/>
      <c r="O16" s="47"/>
      <c r="P16" s="47"/>
      <c r="Q16" s="47"/>
      <c r="R16" s="47"/>
      <c r="S16" s="47"/>
      <c r="T16" s="47"/>
      <c r="U16" s="47"/>
      <c r="V16" s="47"/>
      <c r="W16" s="47"/>
      <c r="X16" s="24"/>
      <c r="Y16" s="24"/>
    </row>
    <row r="17" spans="1:25" x14ac:dyDescent="0.3">
      <c r="A17" s="32" t="s">
        <v>13</v>
      </c>
      <c r="B17" s="38" t="s">
        <v>38</v>
      </c>
      <c r="C17" s="54"/>
      <c r="D17" s="48"/>
      <c r="E17" s="48"/>
      <c r="F17" s="48"/>
      <c r="G17" s="48"/>
      <c r="H17" s="48"/>
      <c r="I17" s="48"/>
      <c r="J17" s="48"/>
      <c r="K17" s="48"/>
      <c r="L17" s="48"/>
      <c r="M17" s="48"/>
      <c r="N17" s="48"/>
      <c r="O17" s="48"/>
      <c r="P17" s="48"/>
      <c r="Q17" s="48"/>
      <c r="R17" s="48"/>
      <c r="S17" s="48"/>
      <c r="T17" s="48"/>
      <c r="U17" s="48"/>
      <c r="V17" s="48"/>
      <c r="W17" s="48"/>
      <c r="X17" s="24"/>
      <c r="Y17" s="24"/>
    </row>
    <row r="18" spans="1:25" x14ac:dyDescent="0.3">
      <c r="A18" s="32" t="s">
        <v>13</v>
      </c>
      <c r="B18" s="38" t="s">
        <v>39</v>
      </c>
      <c r="C18" s="54"/>
      <c r="D18" s="48"/>
      <c r="E18" s="48"/>
      <c r="F18" s="48"/>
      <c r="G18" s="48"/>
      <c r="H18" s="48"/>
      <c r="I18" s="48"/>
      <c r="J18" s="48"/>
      <c r="K18" s="48"/>
      <c r="L18" s="48"/>
      <c r="M18" s="48"/>
      <c r="N18" s="48"/>
      <c r="O18" s="48"/>
      <c r="P18" s="48"/>
      <c r="Q18" s="48"/>
      <c r="R18" s="48"/>
      <c r="S18" s="48"/>
      <c r="T18" s="48"/>
      <c r="U18" s="48"/>
      <c r="V18" s="48"/>
      <c r="W18" s="48"/>
      <c r="X18" s="24"/>
      <c r="Y18" s="24"/>
    </row>
    <row r="19" spans="1:25" ht="20.399999999999999" customHeight="1" x14ac:dyDescent="0.3">
      <c r="A19" s="32" t="s">
        <v>13</v>
      </c>
      <c r="B19" s="38" t="s">
        <v>40</v>
      </c>
      <c r="C19" s="54"/>
      <c r="D19" s="48"/>
      <c r="E19" s="48"/>
      <c r="F19" s="48"/>
      <c r="G19" s="48"/>
      <c r="H19" s="48"/>
      <c r="I19" s="48"/>
      <c r="J19" s="48"/>
      <c r="K19" s="48"/>
      <c r="L19" s="48"/>
      <c r="M19" s="48"/>
      <c r="N19" s="48"/>
      <c r="O19" s="48"/>
      <c r="P19" s="48"/>
      <c r="Q19" s="48"/>
      <c r="R19" s="48"/>
      <c r="S19" s="48"/>
      <c r="T19" s="48"/>
      <c r="U19" s="48"/>
      <c r="V19" s="48"/>
      <c r="W19" s="48"/>
      <c r="X19" s="24"/>
      <c r="Y19" s="24"/>
    </row>
    <row r="20" spans="1:25" x14ac:dyDescent="0.3">
      <c r="A20" s="28" t="s">
        <v>52</v>
      </c>
      <c r="B20" s="29"/>
      <c r="C20" s="30"/>
      <c r="D20" s="31"/>
      <c r="E20" s="31"/>
      <c r="F20" s="31"/>
      <c r="G20" s="31"/>
      <c r="H20" s="31"/>
      <c r="I20" s="31"/>
      <c r="J20" s="31"/>
      <c r="K20" s="31"/>
      <c r="L20" s="31"/>
      <c r="M20" s="31"/>
      <c r="N20" s="31"/>
      <c r="O20" s="31"/>
      <c r="P20" s="31"/>
      <c r="Q20" s="31"/>
      <c r="R20" s="31"/>
      <c r="S20" s="31"/>
      <c r="T20" s="31"/>
      <c r="U20" s="31"/>
      <c r="V20" s="31"/>
      <c r="W20" s="31"/>
      <c r="X20" s="24"/>
      <c r="Y20" s="24"/>
    </row>
    <row r="21" spans="1:25" ht="93" customHeight="1" x14ac:dyDescent="0.3">
      <c r="A21" s="32" t="s">
        <v>13</v>
      </c>
      <c r="B21" s="39" t="s">
        <v>48</v>
      </c>
      <c r="C21" s="55">
        <v>10</v>
      </c>
      <c r="D21" s="21"/>
      <c r="E21" s="22"/>
      <c r="F21" s="22"/>
      <c r="G21" s="22"/>
      <c r="H21" s="22"/>
      <c r="I21" s="22"/>
      <c r="J21" s="22"/>
      <c r="K21" s="22"/>
      <c r="L21" s="22"/>
      <c r="M21" s="22"/>
      <c r="N21" s="22"/>
      <c r="O21" s="22"/>
      <c r="P21" s="22"/>
      <c r="Q21" s="22"/>
      <c r="R21" s="22"/>
      <c r="S21" s="22"/>
      <c r="T21" s="22"/>
      <c r="U21" s="22"/>
      <c r="V21" s="22"/>
      <c r="W21" s="22"/>
      <c r="X21" s="24"/>
      <c r="Y21" s="24"/>
    </row>
    <row r="22" spans="1:25" x14ac:dyDescent="0.3">
      <c r="A22" s="28" t="s">
        <v>53</v>
      </c>
      <c r="B22" s="29"/>
      <c r="C22" s="30"/>
      <c r="D22" s="31"/>
      <c r="E22" s="31"/>
      <c r="F22" s="31"/>
      <c r="G22" s="31"/>
      <c r="H22" s="31"/>
      <c r="I22" s="31"/>
      <c r="J22" s="31"/>
      <c r="K22" s="31"/>
      <c r="L22" s="31"/>
      <c r="M22" s="31"/>
      <c r="N22" s="31"/>
      <c r="O22" s="31"/>
      <c r="P22" s="31"/>
      <c r="Q22" s="31"/>
      <c r="R22" s="31"/>
      <c r="S22" s="31"/>
      <c r="T22" s="31"/>
      <c r="U22" s="31"/>
      <c r="V22" s="31"/>
      <c r="W22" s="31"/>
      <c r="X22" s="24"/>
      <c r="Y22" s="24"/>
    </row>
    <row r="23" spans="1:25" ht="115.2" x14ac:dyDescent="0.3">
      <c r="A23" s="32" t="s">
        <v>13</v>
      </c>
      <c r="B23" s="40" t="s">
        <v>41</v>
      </c>
      <c r="C23" s="53">
        <v>15</v>
      </c>
      <c r="D23" s="47"/>
      <c r="E23" s="47"/>
      <c r="F23" s="47"/>
      <c r="G23" s="47"/>
      <c r="H23" s="47"/>
      <c r="I23" s="47"/>
      <c r="J23" s="47"/>
      <c r="K23" s="47"/>
      <c r="L23" s="47"/>
      <c r="M23" s="47"/>
      <c r="N23" s="47"/>
      <c r="O23" s="47"/>
      <c r="P23" s="47"/>
      <c r="Q23" s="47"/>
      <c r="R23" s="47"/>
      <c r="S23" s="47"/>
      <c r="T23" s="47"/>
      <c r="U23" s="47"/>
      <c r="V23" s="47"/>
      <c r="W23" s="47"/>
      <c r="X23" s="24"/>
      <c r="Y23" s="24"/>
    </row>
    <row r="24" spans="1:25" x14ac:dyDescent="0.3">
      <c r="A24" s="32" t="s">
        <v>13</v>
      </c>
      <c r="B24" s="36" t="s">
        <v>42</v>
      </c>
      <c r="C24" s="54"/>
      <c r="D24" s="48"/>
      <c r="E24" s="48"/>
      <c r="F24" s="48"/>
      <c r="G24" s="48"/>
      <c r="H24" s="48"/>
      <c r="I24" s="48"/>
      <c r="J24" s="48"/>
      <c r="K24" s="48"/>
      <c r="L24" s="48"/>
      <c r="M24" s="48"/>
      <c r="N24" s="48"/>
      <c r="O24" s="48"/>
      <c r="P24" s="48"/>
      <c r="Q24" s="48"/>
      <c r="R24" s="48"/>
      <c r="S24" s="48"/>
      <c r="T24" s="48"/>
      <c r="U24" s="48"/>
      <c r="V24" s="48"/>
      <c r="W24" s="48"/>
      <c r="X24" s="24"/>
      <c r="Y24" s="24"/>
    </row>
    <row r="25" spans="1:25" x14ac:dyDescent="0.3">
      <c r="A25" s="32" t="s">
        <v>13</v>
      </c>
      <c r="B25" s="36" t="s">
        <v>43</v>
      </c>
      <c r="C25" s="54"/>
      <c r="D25" s="48"/>
      <c r="E25" s="48"/>
      <c r="F25" s="48"/>
      <c r="G25" s="48"/>
      <c r="H25" s="48"/>
      <c r="I25" s="48"/>
      <c r="J25" s="48"/>
      <c r="K25" s="48"/>
      <c r="L25" s="48"/>
      <c r="M25" s="48"/>
      <c r="N25" s="48"/>
      <c r="O25" s="48"/>
      <c r="P25" s="48"/>
      <c r="Q25" s="48"/>
      <c r="R25" s="48"/>
      <c r="S25" s="48"/>
      <c r="T25" s="48"/>
      <c r="U25" s="48"/>
      <c r="V25" s="48"/>
      <c r="W25" s="48"/>
      <c r="X25" s="24"/>
      <c r="Y25" s="24"/>
    </row>
    <row r="26" spans="1:25" ht="15" customHeight="1" x14ac:dyDescent="0.3">
      <c r="A26" s="32" t="s">
        <v>13</v>
      </c>
      <c r="B26" s="37" t="s">
        <v>44</v>
      </c>
      <c r="C26" s="54"/>
      <c r="D26" s="48"/>
      <c r="E26" s="48"/>
      <c r="F26" s="48"/>
      <c r="G26" s="48"/>
      <c r="H26" s="48"/>
      <c r="I26" s="48"/>
      <c r="J26" s="48"/>
      <c r="K26" s="48"/>
      <c r="L26" s="48"/>
      <c r="M26" s="48"/>
      <c r="N26" s="48"/>
      <c r="O26" s="48"/>
      <c r="P26" s="48"/>
      <c r="Q26" s="48"/>
      <c r="R26" s="48"/>
      <c r="S26" s="48"/>
      <c r="T26" s="48"/>
      <c r="U26" s="48"/>
      <c r="V26" s="48"/>
      <c r="W26" s="48"/>
      <c r="X26" s="24"/>
      <c r="Y26" s="24"/>
    </row>
    <row r="27" spans="1:25" s="59" customFormat="1" x14ac:dyDescent="0.3">
      <c r="A27" s="56" t="s">
        <v>14</v>
      </c>
      <c r="B27" s="56"/>
      <c r="C27" s="57">
        <f t="shared" ref="C27:W27" si="0">SUM(C6:C26)</f>
        <v>60</v>
      </c>
      <c r="D27" s="57">
        <f t="shared" si="0"/>
        <v>0</v>
      </c>
      <c r="E27" s="57">
        <f t="shared" si="0"/>
        <v>0</v>
      </c>
      <c r="F27" s="57">
        <f t="shared" si="0"/>
        <v>0</v>
      </c>
      <c r="G27" s="57">
        <f t="shared" si="0"/>
        <v>0</v>
      </c>
      <c r="H27" s="57">
        <f t="shared" si="0"/>
        <v>0</v>
      </c>
      <c r="I27" s="57">
        <f t="shared" si="0"/>
        <v>0</v>
      </c>
      <c r="J27" s="57">
        <f t="shared" si="0"/>
        <v>0</v>
      </c>
      <c r="K27" s="57">
        <f t="shared" si="0"/>
        <v>0</v>
      </c>
      <c r="L27" s="57">
        <f t="shared" si="0"/>
        <v>0</v>
      </c>
      <c r="M27" s="57">
        <f t="shared" si="0"/>
        <v>0</v>
      </c>
      <c r="N27" s="57">
        <f t="shared" si="0"/>
        <v>0</v>
      </c>
      <c r="O27" s="57">
        <f t="shared" si="0"/>
        <v>0</v>
      </c>
      <c r="P27" s="57">
        <f t="shared" si="0"/>
        <v>0</v>
      </c>
      <c r="Q27" s="57">
        <f t="shared" si="0"/>
        <v>0</v>
      </c>
      <c r="R27" s="57">
        <f t="shared" si="0"/>
        <v>0</v>
      </c>
      <c r="S27" s="57">
        <f t="shared" si="0"/>
        <v>0</v>
      </c>
      <c r="T27" s="57">
        <f t="shared" si="0"/>
        <v>0</v>
      </c>
      <c r="U27" s="57">
        <f t="shared" si="0"/>
        <v>0</v>
      </c>
      <c r="V27" s="57">
        <f t="shared" si="0"/>
        <v>0</v>
      </c>
      <c r="W27" s="57">
        <f t="shared" si="0"/>
        <v>0</v>
      </c>
      <c r="X27" s="58"/>
      <c r="Y27" s="58"/>
    </row>
    <row r="28" spans="1:25" x14ac:dyDescent="0.3">
      <c r="A28" s="24"/>
      <c r="B28" s="24"/>
      <c r="C28" s="24"/>
      <c r="D28" s="24"/>
      <c r="E28" s="24"/>
      <c r="F28" s="24"/>
      <c r="G28" s="24"/>
      <c r="H28" s="24"/>
      <c r="I28" s="24"/>
      <c r="J28" s="24"/>
      <c r="K28" s="24"/>
      <c r="L28" s="24"/>
      <c r="M28" s="24"/>
      <c r="N28" s="24"/>
      <c r="O28" s="24"/>
      <c r="P28" s="24"/>
      <c r="Q28" s="24"/>
      <c r="R28" s="24"/>
      <c r="S28" s="24"/>
      <c r="T28" s="24"/>
      <c r="U28" s="24"/>
      <c r="V28" s="24"/>
      <c r="W28" s="24"/>
      <c r="X28" s="24"/>
      <c r="Y28" s="24"/>
    </row>
    <row r="29" spans="1:25" x14ac:dyDescent="0.3">
      <c r="A29" s="24" t="s">
        <v>15</v>
      </c>
      <c r="B29" s="24" t="s">
        <v>16</v>
      </c>
      <c r="C29" s="24"/>
      <c r="D29" s="24"/>
      <c r="E29" s="24"/>
      <c r="F29" s="24"/>
      <c r="G29" s="24"/>
      <c r="H29" s="24"/>
      <c r="I29" s="24"/>
      <c r="J29" s="24"/>
      <c r="K29" s="24"/>
      <c r="L29" s="24"/>
      <c r="M29" s="24"/>
      <c r="N29" s="24"/>
      <c r="O29" s="24"/>
      <c r="P29" s="24"/>
      <c r="Q29" s="24"/>
      <c r="R29" s="24"/>
      <c r="S29" s="24"/>
      <c r="T29" s="24"/>
      <c r="U29" s="24"/>
      <c r="V29" s="24"/>
      <c r="W29" s="24"/>
      <c r="X29" s="24"/>
      <c r="Y29" s="24"/>
    </row>
    <row r="30" spans="1:25" x14ac:dyDescent="0.3">
      <c r="A30" s="24"/>
      <c r="B30" s="24" t="s">
        <v>17</v>
      </c>
      <c r="C30" s="24"/>
      <c r="D30" s="24"/>
      <c r="E30" s="24"/>
      <c r="F30" s="24"/>
      <c r="G30" s="24"/>
      <c r="H30" s="24"/>
      <c r="I30" s="24"/>
      <c r="J30" s="24"/>
      <c r="K30" s="24"/>
      <c r="L30" s="24"/>
      <c r="M30" s="24"/>
      <c r="N30" s="24"/>
      <c r="O30" s="24"/>
      <c r="P30" s="24"/>
      <c r="Q30" s="24"/>
      <c r="R30" s="24"/>
      <c r="S30" s="24"/>
      <c r="T30" s="24"/>
      <c r="U30" s="24"/>
      <c r="V30" s="24"/>
      <c r="W30" s="24"/>
      <c r="X30" s="24"/>
      <c r="Y30" s="24"/>
    </row>
    <row r="31" spans="1:25" x14ac:dyDescent="0.3">
      <c r="A31" s="24"/>
      <c r="B31" s="24"/>
      <c r="C31" s="24"/>
      <c r="D31" s="24"/>
      <c r="E31" s="24"/>
      <c r="F31" s="24"/>
      <c r="G31" s="24"/>
      <c r="H31" s="24"/>
      <c r="I31" s="24"/>
      <c r="J31" s="24"/>
      <c r="K31" s="24"/>
      <c r="L31" s="24"/>
      <c r="M31" s="24"/>
      <c r="N31" s="24"/>
      <c r="O31" s="24"/>
      <c r="P31" s="24"/>
      <c r="Q31" s="24"/>
      <c r="R31" s="24"/>
      <c r="S31" s="24"/>
      <c r="T31" s="24"/>
      <c r="U31" s="24"/>
      <c r="V31" s="24"/>
      <c r="W31" s="24"/>
      <c r="X31" s="24"/>
      <c r="Y31" s="24"/>
    </row>
    <row r="32" spans="1:25" x14ac:dyDescent="0.3">
      <c r="A32" s="24"/>
      <c r="B32" s="24"/>
      <c r="C32" s="24"/>
      <c r="D32" s="24"/>
      <c r="E32" s="24"/>
      <c r="F32" s="24"/>
      <c r="G32" s="24"/>
      <c r="H32" s="24"/>
      <c r="I32" s="24"/>
      <c r="J32" s="24"/>
      <c r="K32" s="24"/>
      <c r="L32" s="24"/>
      <c r="M32" s="24"/>
      <c r="N32" s="24"/>
      <c r="O32" s="24"/>
      <c r="P32" s="24"/>
      <c r="Q32" s="24"/>
      <c r="R32" s="24"/>
      <c r="S32" s="24"/>
      <c r="T32" s="24"/>
      <c r="U32" s="24"/>
      <c r="V32" s="24"/>
      <c r="W32" s="24"/>
      <c r="X32" s="24"/>
      <c r="Y32" s="24"/>
    </row>
    <row r="33" spans="1:25" x14ac:dyDescent="0.3">
      <c r="A33" s="24"/>
      <c r="B33" s="24"/>
      <c r="C33" s="24"/>
      <c r="D33" s="24"/>
      <c r="E33" s="24"/>
      <c r="F33" s="24"/>
      <c r="G33" s="24"/>
      <c r="H33" s="24"/>
      <c r="I33" s="24"/>
      <c r="J33" s="24"/>
      <c r="K33" s="24"/>
      <c r="L33" s="24"/>
      <c r="M33" s="24"/>
      <c r="N33" s="24"/>
      <c r="O33" s="24"/>
      <c r="P33" s="24"/>
      <c r="Q33" s="24"/>
      <c r="R33" s="24"/>
      <c r="S33" s="24"/>
      <c r="T33" s="24"/>
      <c r="U33" s="24"/>
      <c r="V33" s="24"/>
      <c r="W33" s="24"/>
      <c r="X33" s="24"/>
      <c r="Y33" s="24"/>
    </row>
    <row r="34" spans="1:25" x14ac:dyDescent="0.3">
      <c r="A34" s="24"/>
      <c r="B34" s="24"/>
      <c r="C34" s="24"/>
      <c r="D34" s="24"/>
      <c r="E34" s="24"/>
      <c r="F34" s="24"/>
      <c r="G34" s="24"/>
      <c r="H34" s="24"/>
      <c r="I34" s="24"/>
      <c r="J34" s="24"/>
      <c r="K34" s="24"/>
      <c r="L34" s="24"/>
      <c r="M34" s="24"/>
      <c r="N34" s="24"/>
      <c r="O34" s="24"/>
      <c r="P34" s="24"/>
      <c r="Q34" s="24"/>
      <c r="R34" s="24"/>
      <c r="S34" s="24"/>
      <c r="T34" s="24"/>
      <c r="U34" s="24"/>
      <c r="V34" s="24"/>
      <c r="W34" s="24"/>
      <c r="X34" s="24"/>
      <c r="Y34" s="24"/>
    </row>
    <row r="35" spans="1:25" x14ac:dyDescent="0.3">
      <c r="A35" s="24"/>
      <c r="B35" s="24"/>
      <c r="C35" s="24"/>
      <c r="D35" s="24"/>
      <c r="E35" s="24"/>
      <c r="F35" s="24"/>
      <c r="G35" s="24"/>
      <c r="H35" s="24"/>
      <c r="I35" s="24"/>
      <c r="J35" s="24"/>
      <c r="K35" s="24"/>
      <c r="L35" s="24"/>
      <c r="M35" s="24"/>
      <c r="N35" s="24"/>
      <c r="O35" s="24"/>
      <c r="P35" s="24"/>
      <c r="Q35" s="24"/>
      <c r="R35" s="24"/>
      <c r="S35" s="24"/>
      <c r="T35" s="24"/>
      <c r="U35" s="24"/>
      <c r="V35" s="24"/>
      <c r="W35" s="24"/>
      <c r="X35" s="24"/>
      <c r="Y35" s="24"/>
    </row>
    <row r="36" spans="1:25" x14ac:dyDescent="0.3">
      <c r="A36" s="24"/>
      <c r="B36" s="24"/>
      <c r="C36" s="24"/>
      <c r="D36" s="24"/>
      <c r="E36" s="24"/>
      <c r="F36" s="24"/>
      <c r="G36" s="24"/>
      <c r="H36" s="24"/>
      <c r="I36" s="24"/>
      <c r="J36" s="24"/>
      <c r="K36" s="24"/>
      <c r="L36" s="24"/>
      <c r="M36" s="24"/>
      <c r="N36" s="24"/>
      <c r="O36" s="24"/>
      <c r="P36" s="24"/>
      <c r="Q36" s="24"/>
      <c r="R36" s="24"/>
      <c r="S36" s="24"/>
      <c r="T36" s="24"/>
      <c r="U36" s="24"/>
      <c r="V36" s="24"/>
      <c r="W36" s="24"/>
      <c r="X36" s="24"/>
      <c r="Y36" s="24"/>
    </row>
  </sheetData>
  <sheetProtection algorithmName="SHA-512" hashValue="IkWLscjGpcyYjkZ9Mt461KBlZ1iQDhvtTq+y2uZloNTZnaRyPQNWW8vQ2EgwPb7IOda6RAMURzeKm6U3UWbdig==" saltValue="XERwYrZw0qisr6JqbCZM5g==" spinCount="100000" sheet="1" objects="1" scenarios="1" selectLockedCells="1"/>
  <mergeCells count="104">
    <mergeCell ref="R23:R26"/>
    <mergeCell ref="S23:S26"/>
    <mergeCell ref="T23:T26"/>
    <mergeCell ref="U23:U26"/>
    <mergeCell ref="V23:V26"/>
    <mergeCell ref="U12:U14"/>
    <mergeCell ref="V12:V14"/>
    <mergeCell ref="W16:W19"/>
    <mergeCell ref="R16:R19"/>
    <mergeCell ref="S16:S19"/>
    <mergeCell ref="T16:T19"/>
    <mergeCell ref="U16:U19"/>
    <mergeCell ref="V16:V19"/>
    <mergeCell ref="C23:C26"/>
    <mergeCell ref="D23:D26"/>
    <mergeCell ref="E23:E26"/>
    <mergeCell ref="F23:F26"/>
    <mergeCell ref="G23:G26"/>
    <mergeCell ref="H23:H26"/>
    <mergeCell ref="I23:I26"/>
    <mergeCell ref="J23:J26"/>
    <mergeCell ref="K23:K26"/>
    <mergeCell ref="L23:L26"/>
    <mergeCell ref="M23:M26"/>
    <mergeCell ref="N23:N26"/>
    <mergeCell ref="O23:O26"/>
    <mergeCell ref="P23:P26"/>
    <mergeCell ref="Q23:Q26"/>
    <mergeCell ref="W23:W26"/>
    <mergeCell ref="U7:U10"/>
    <mergeCell ref="V7:V10"/>
    <mergeCell ref="M7:M10"/>
    <mergeCell ref="N7:N10"/>
    <mergeCell ref="O7:O10"/>
    <mergeCell ref="W12:W14"/>
    <mergeCell ref="C16:C19"/>
    <mergeCell ref="D16:D19"/>
    <mergeCell ref="E16:E19"/>
    <mergeCell ref="F16:F19"/>
    <mergeCell ref="G16:G19"/>
    <mergeCell ref="H16:H19"/>
    <mergeCell ref="I16:I19"/>
    <mergeCell ref="J16:J19"/>
    <mergeCell ref="K16:K19"/>
    <mergeCell ref="L16:L19"/>
    <mergeCell ref="M16:M19"/>
    <mergeCell ref="N16:N19"/>
    <mergeCell ref="O16:O19"/>
    <mergeCell ref="P16:P19"/>
    <mergeCell ref="Q16:Q19"/>
    <mergeCell ref="R12:R14"/>
    <mergeCell ref="S12:S14"/>
    <mergeCell ref="T12:T14"/>
    <mergeCell ref="C7:C10"/>
    <mergeCell ref="D7:D10"/>
    <mergeCell ref="E7:E10"/>
    <mergeCell ref="F7:F10"/>
    <mergeCell ref="G7:G10"/>
    <mergeCell ref="W7:W10"/>
    <mergeCell ref="C12:C14"/>
    <mergeCell ref="D12:D14"/>
    <mergeCell ref="E12:E14"/>
    <mergeCell ref="F12:F14"/>
    <mergeCell ref="G12:G14"/>
    <mergeCell ref="H12:H14"/>
    <mergeCell ref="I12:I14"/>
    <mergeCell ref="J12:J14"/>
    <mergeCell ref="K12:K14"/>
    <mergeCell ref="L12:L14"/>
    <mergeCell ref="M12:M14"/>
    <mergeCell ref="N12:N14"/>
    <mergeCell ref="O12:O14"/>
    <mergeCell ref="P12:P14"/>
    <mergeCell ref="Q12:Q14"/>
    <mergeCell ref="R7:R10"/>
    <mergeCell ref="S7:S10"/>
    <mergeCell ref="T7:T10"/>
    <mergeCell ref="M2:M5"/>
    <mergeCell ref="N2:N5"/>
    <mergeCell ref="P7:P10"/>
    <mergeCell ref="Q7:Q10"/>
    <mergeCell ref="H7:H10"/>
    <mergeCell ref="I7:I10"/>
    <mergeCell ref="J7:J10"/>
    <mergeCell ref="K7:K10"/>
    <mergeCell ref="L7:L10"/>
    <mergeCell ref="D2:D5"/>
    <mergeCell ref="E2:E5"/>
    <mergeCell ref="F2:F5"/>
    <mergeCell ref="G2:G5"/>
    <mergeCell ref="H2:H5"/>
    <mergeCell ref="I2:I5"/>
    <mergeCell ref="J2:J5"/>
    <mergeCell ref="K2:K5"/>
    <mergeCell ref="L2:L5"/>
    <mergeCell ref="V2:V5"/>
    <mergeCell ref="W2:W5"/>
    <mergeCell ref="P2:P5"/>
    <mergeCell ref="Q2:Q5"/>
    <mergeCell ref="R2:R5"/>
    <mergeCell ref="S2:S5"/>
    <mergeCell ref="T2:T5"/>
    <mergeCell ref="U2:U5"/>
    <mergeCell ref="O2:O5"/>
  </mergeCells>
  <conditionalFormatting sqref="D7:W7">
    <cfRule type="expression" dxfId="3" priority="400">
      <formula>D7&gt;$C7</formula>
    </cfRule>
  </conditionalFormatting>
  <conditionalFormatting sqref="D6">
    <cfRule type="expression" dxfId="187" priority="180">
      <formula>D6&gt;$C6</formula>
    </cfRule>
  </conditionalFormatting>
  <conditionalFormatting sqref="E6:W6">
    <cfRule type="expression" dxfId="186" priority="179">
      <formula>E6&gt;$C6</formula>
    </cfRule>
  </conditionalFormatting>
  <conditionalFormatting sqref="D11">
    <cfRule type="expression" dxfId="185" priority="178">
      <formula>D11&gt;$C11</formula>
    </cfRule>
  </conditionalFormatting>
  <conditionalFormatting sqref="E11:W11">
    <cfRule type="expression" dxfId="184" priority="177">
      <formula>E11&gt;$C11</formula>
    </cfRule>
  </conditionalFormatting>
  <conditionalFormatting sqref="D15">
    <cfRule type="expression" dxfId="183" priority="176">
      <formula>D15&gt;$C15</formula>
    </cfRule>
  </conditionalFormatting>
  <conditionalFormatting sqref="E15:W15">
    <cfRule type="expression" dxfId="182" priority="175">
      <formula>E15&gt;$C15</formula>
    </cfRule>
  </conditionalFormatting>
  <conditionalFormatting sqref="D20">
    <cfRule type="expression" dxfId="181" priority="174">
      <formula>D20&gt;$C20</formula>
    </cfRule>
  </conditionalFormatting>
  <conditionalFormatting sqref="E20:W20">
    <cfRule type="expression" dxfId="180" priority="173">
      <formula>E20&gt;$C20</formula>
    </cfRule>
  </conditionalFormatting>
  <conditionalFormatting sqref="D22">
    <cfRule type="expression" dxfId="179" priority="172">
      <formula>D22&gt;$C22</formula>
    </cfRule>
  </conditionalFormatting>
  <conditionalFormatting sqref="E22:W22">
    <cfRule type="expression" dxfId="178" priority="171">
      <formula>E22&gt;$C22</formula>
    </cfRule>
  </conditionalFormatting>
  <conditionalFormatting sqref="D12:W12">
    <cfRule type="expression" dxfId="177" priority="160">
      <formula>D12&gt;$C12</formula>
    </cfRule>
  </conditionalFormatting>
  <conditionalFormatting sqref="D16:W16">
    <cfRule type="expression" dxfId="157" priority="140">
      <formula>D16&gt;$C16</formula>
    </cfRule>
  </conditionalFormatting>
  <conditionalFormatting sqref="D21:W21">
    <cfRule type="expression" dxfId="2" priority="120">
      <formula>D21&gt;$C21</formula>
    </cfRule>
  </conditionalFormatting>
  <conditionalFormatting sqref="D23:W23">
    <cfRule type="expression" dxfId="1" priority="100">
      <formula>D23&gt;$C23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Y26"/>
  <sheetViews>
    <sheetView zoomScale="90" zoomScaleNormal="90" workbookViewId="0">
      <pane xSplit="2" ySplit="5" topLeftCell="C15" activePane="bottomRight" state="frozen"/>
      <selection pane="topRight" activeCell="C1" sqref="C1"/>
      <selection pane="bottomLeft" activeCell="A6" sqref="A6"/>
      <selection pane="bottomRight" activeCell="W7" sqref="W7"/>
    </sheetView>
  </sheetViews>
  <sheetFormatPr defaultRowHeight="14.4" x14ac:dyDescent="0.3"/>
  <cols>
    <col min="1" max="1" width="6.109375" customWidth="1"/>
    <col min="2" max="2" width="54.88671875" customWidth="1"/>
    <col min="4" max="23" width="6" customWidth="1"/>
  </cols>
  <sheetData>
    <row r="1" spans="1:25" ht="18" x14ac:dyDescent="0.35">
      <c r="A1" s="23" t="str">
        <f>Learners!A1</f>
        <v>Woodcraft and Skills 4N3185</v>
      </c>
      <c r="B1" s="24"/>
      <c r="C1" s="24"/>
      <c r="D1" s="24"/>
      <c r="E1" s="24"/>
      <c r="F1" s="24"/>
      <c r="G1" s="24"/>
      <c r="H1" s="24"/>
      <c r="I1" s="24"/>
      <c r="J1" s="24"/>
      <c r="K1" s="24"/>
      <c r="L1" s="24"/>
      <c r="M1" s="24"/>
      <c r="N1" s="24"/>
      <c r="O1" s="24"/>
      <c r="P1" s="24"/>
      <c r="Q1" s="24"/>
      <c r="R1" s="24"/>
      <c r="S1" s="24"/>
      <c r="T1" s="24"/>
      <c r="U1" s="24"/>
      <c r="V1" s="24"/>
      <c r="W1" s="24"/>
      <c r="X1" s="24"/>
      <c r="Y1" s="24"/>
    </row>
    <row r="2" spans="1:25" x14ac:dyDescent="0.3">
      <c r="A2" s="24"/>
      <c r="B2" s="24"/>
      <c r="C2" s="24"/>
      <c r="D2" s="44" t="str">
        <f>Learners!$C11&amp;", "&amp;Learners!$B11</f>
        <v xml:space="preserve">, </v>
      </c>
      <c r="E2" s="44" t="str">
        <f>Learners!$C12&amp;", "&amp;Learners!$B12</f>
        <v xml:space="preserve">, </v>
      </c>
      <c r="F2" s="44" t="str">
        <f>Learners!$C13&amp;", "&amp;Learners!$B13</f>
        <v xml:space="preserve">, </v>
      </c>
      <c r="G2" s="44" t="str">
        <f>Learners!$C14&amp;", "&amp;Learners!$B14</f>
        <v xml:space="preserve">, </v>
      </c>
      <c r="H2" s="44" t="str">
        <f>Learners!$C15&amp;", "&amp;Learners!$B15</f>
        <v xml:space="preserve">, </v>
      </c>
      <c r="I2" s="44" t="str">
        <f>Learners!$C16&amp;", "&amp;Learners!$B16</f>
        <v xml:space="preserve">, </v>
      </c>
      <c r="J2" s="44" t="str">
        <f>Learners!$C17&amp;", "&amp;Learners!$B17</f>
        <v xml:space="preserve">, </v>
      </c>
      <c r="K2" s="44" t="str">
        <f>Learners!$C18&amp;", "&amp;Learners!$B18</f>
        <v xml:space="preserve">, </v>
      </c>
      <c r="L2" s="44" t="str">
        <f>Learners!$C19&amp;", "&amp;Learners!$B19</f>
        <v xml:space="preserve">, </v>
      </c>
      <c r="M2" s="44" t="str">
        <f>Learners!$C20&amp;", "&amp;Learners!$B20</f>
        <v xml:space="preserve">, </v>
      </c>
      <c r="N2" s="44" t="str">
        <f>Learners!$C21&amp;", "&amp;Learners!$B21</f>
        <v xml:space="preserve">, </v>
      </c>
      <c r="O2" s="44" t="str">
        <f>Learners!$C22&amp;", "&amp;Learners!$B22</f>
        <v xml:space="preserve">, </v>
      </c>
      <c r="P2" s="44" t="str">
        <f>Learners!$C23&amp;", "&amp;Learners!$B23</f>
        <v xml:space="preserve">, </v>
      </c>
      <c r="Q2" s="44" t="str">
        <f>Learners!$C24&amp;", "&amp;Learners!$B24</f>
        <v xml:space="preserve">, </v>
      </c>
      <c r="R2" s="44" t="str">
        <f>Learners!$C25&amp;", "&amp;Learners!$B25</f>
        <v xml:space="preserve">, </v>
      </c>
      <c r="S2" s="44" t="str">
        <f>Learners!$C26&amp;", "&amp;Learners!$B26</f>
        <v xml:space="preserve">, </v>
      </c>
      <c r="T2" s="44" t="str">
        <f>Learners!$C27&amp;", "&amp;Learners!$B27</f>
        <v xml:space="preserve">, </v>
      </c>
      <c r="U2" s="44" t="str">
        <f>Learners!$C28&amp;", "&amp;Learners!$B28</f>
        <v xml:space="preserve">, </v>
      </c>
      <c r="V2" s="44" t="str">
        <f>Learners!$C29&amp;", "&amp;Learners!$B29</f>
        <v xml:space="preserve">, </v>
      </c>
      <c r="W2" s="44" t="str">
        <f>Learners!$C30&amp;", "&amp;Learners!$B30</f>
        <v xml:space="preserve">, </v>
      </c>
      <c r="X2" s="24"/>
      <c r="Y2" s="24"/>
    </row>
    <row r="3" spans="1:25" ht="18" x14ac:dyDescent="0.35">
      <c r="A3" s="23" t="s">
        <v>45</v>
      </c>
      <c r="B3" s="24"/>
      <c r="C3" s="24"/>
      <c r="D3" s="45"/>
      <c r="E3" s="45"/>
      <c r="F3" s="45"/>
      <c r="G3" s="45"/>
      <c r="H3" s="45"/>
      <c r="I3" s="45"/>
      <c r="J3" s="45"/>
      <c r="K3" s="45"/>
      <c r="L3" s="45"/>
      <c r="M3" s="45"/>
      <c r="N3" s="45"/>
      <c r="O3" s="45"/>
      <c r="P3" s="45"/>
      <c r="Q3" s="45"/>
      <c r="R3" s="45"/>
      <c r="S3" s="45"/>
      <c r="T3" s="45"/>
      <c r="U3" s="45"/>
      <c r="V3" s="45"/>
      <c r="W3" s="45"/>
      <c r="X3" s="24"/>
      <c r="Y3" s="24"/>
    </row>
    <row r="4" spans="1:25" ht="59.25" customHeight="1" x14ac:dyDescent="0.3">
      <c r="A4" s="24"/>
      <c r="B4" s="24"/>
      <c r="C4" s="24"/>
      <c r="D4" s="45"/>
      <c r="E4" s="45"/>
      <c r="F4" s="45"/>
      <c r="G4" s="45"/>
      <c r="H4" s="45"/>
      <c r="I4" s="45"/>
      <c r="J4" s="45"/>
      <c r="K4" s="45"/>
      <c r="L4" s="45"/>
      <c r="M4" s="45"/>
      <c r="N4" s="45"/>
      <c r="O4" s="45"/>
      <c r="P4" s="45"/>
      <c r="Q4" s="45"/>
      <c r="R4" s="45"/>
      <c r="S4" s="45"/>
      <c r="T4" s="45"/>
      <c r="U4" s="45"/>
      <c r="V4" s="45"/>
      <c r="W4" s="45"/>
      <c r="X4" s="24"/>
      <c r="Y4" s="24"/>
    </row>
    <row r="5" spans="1:25" ht="28.8" x14ac:dyDescent="0.3">
      <c r="A5" s="25" t="s">
        <v>11</v>
      </c>
      <c r="B5" s="26"/>
      <c r="C5" s="27" t="s">
        <v>12</v>
      </c>
      <c r="D5" s="46"/>
      <c r="E5" s="46"/>
      <c r="F5" s="46"/>
      <c r="G5" s="46"/>
      <c r="H5" s="46"/>
      <c r="I5" s="46"/>
      <c r="J5" s="46"/>
      <c r="K5" s="46"/>
      <c r="L5" s="46"/>
      <c r="M5" s="46"/>
      <c r="N5" s="46"/>
      <c r="O5" s="46"/>
      <c r="P5" s="46"/>
      <c r="Q5" s="46"/>
      <c r="R5" s="46"/>
      <c r="S5" s="46"/>
      <c r="T5" s="46"/>
      <c r="U5" s="46"/>
      <c r="V5" s="46"/>
      <c r="W5" s="46"/>
      <c r="X5" s="24"/>
      <c r="Y5" s="24"/>
    </row>
    <row r="6" spans="1:25" x14ac:dyDescent="0.3">
      <c r="A6" s="28"/>
      <c r="B6" s="29"/>
      <c r="C6" s="30"/>
      <c r="D6" s="31"/>
      <c r="E6" s="31"/>
      <c r="F6" s="31"/>
      <c r="G6" s="31"/>
      <c r="H6" s="31"/>
      <c r="I6" s="31"/>
      <c r="J6" s="31"/>
      <c r="K6" s="31"/>
      <c r="L6" s="31"/>
      <c r="M6" s="31"/>
      <c r="N6" s="31"/>
      <c r="O6" s="31"/>
      <c r="P6" s="31"/>
      <c r="Q6" s="31"/>
      <c r="R6" s="31"/>
      <c r="S6" s="31"/>
      <c r="T6" s="31"/>
      <c r="U6" s="31"/>
      <c r="V6" s="31"/>
      <c r="W6" s="31"/>
      <c r="X6" s="24"/>
      <c r="Y6" s="24"/>
    </row>
    <row r="7" spans="1:25" ht="73.8" customHeight="1" x14ac:dyDescent="0.3">
      <c r="A7" s="32" t="s">
        <v>13</v>
      </c>
      <c r="B7" s="41" t="s">
        <v>54</v>
      </c>
      <c r="C7" s="55">
        <v>5</v>
      </c>
      <c r="D7" s="21"/>
      <c r="E7" s="22"/>
      <c r="F7" s="22"/>
      <c r="G7" s="22"/>
      <c r="H7" s="22"/>
      <c r="I7" s="22"/>
      <c r="J7" s="22"/>
      <c r="K7" s="22"/>
      <c r="L7" s="22"/>
      <c r="M7" s="22"/>
      <c r="N7" s="22"/>
      <c r="O7" s="22"/>
      <c r="P7" s="22"/>
      <c r="Q7" s="22"/>
      <c r="R7" s="22"/>
      <c r="S7" s="22"/>
      <c r="T7" s="22"/>
      <c r="U7" s="22"/>
      <c r="V7" s="22"/>
      <c r="W7" s="22"/>
      <c r="X7" s="24"/>
      <c r="Y7" s="24"/>
    </row>
    <row r="8" spans="1:25" x14ac:dyDescent="0.3">
      <c r="A8" s="28"/>
      <c r="B8" s="29"/>
      <c r="C8" s="30"/>
      <c r="D8" s="31"/>
      <c r="E8" s="31"/>
      <c r="F8" s="31"/>
      <c r="G8" s="31"/>
      <c r="H8" s="31"/>
      <c r="I8" s="31"/>
      <c r="J8" s="31"/>
      <c r="K8" s="31"/>
      <c r="L8" s="31"/>
      <c r="M8" s="31"/>
      <c r="N8" s="31"/>
      <c r="O8" s="31"/>
      <c r="P8" s="31"/>
      <c r="Q8" s="31"/>
      <c r="R8" s="31"/>
      <c r="S8" s="31"/>
      <c r="T8" s="31"/>
      <c r="U8" s="31"/>
      <c r="V8" s="31"/>
      <c r="W8" s="31"/>
      <c r="X8" s="24"/>
      <c r="Y8" s="24"/>
    </row>
    <row r="9" spans="1:25" ht="30" x14ac:dyDescent="0.3">
      <c r="A9" s="32" t="s">
        <v>13</v>
      </c>
      <c r="B9" s="60" t="s">
        <v>55</v>
      </c>
      <c r="C9" s="55">
        <v>5</v>
      </c>
      <c r="D9" s="21"/>
      <c r="E9" s="22"/>
      <c r="F9" s="22"/>
      <c r="G9" s="22"/>
      <c r="H9" s="22"/>
      <c r="I9" s="22"/>
      <c r="J9" s="22"/>
      <c r="K9" s="22"/>
      <c r="L9" s="22"/>
      <c r="M9" s="22"/>
      <c r="N9" s="22"/>
      <c r="O9" s="22"/>
      <c r="P9" s="22"/>
      <c r="Q9" s="22"/>
      <c r="R9" s="22"/>
      <c r="S9" s="22"/>
      <c r="T9" s="22"/>
      <c r="U9" s="22"/>
      <c r="V9" s="22"/>
      <c r="W9" s="22"/>
      <c r="X9" s="24"/>
      <c r="Y9" s="24"/>
    </row>
    <row r="10" spans="1:25" x14ac:dyDescent="0.3">
      <c r="A10" s="28"/>
      <c r="B10" s="29"/>
      <c r="C10" s="30"/>
      <c r="D10" s="31"/>
      <c r="E10" s="31"/>
      <c r="F10" s="31"/>
      <c r="G10" s="31"/>
      <c r="H10" s="31"/>
      <c r="I10" s="31"/>
      <c r="J10" s="31"/>
      <c r="K10" s="31"/>
      <c r="L10" s="31"/>
      <c r="M10" s="31"/>
      <c r="N10" s="31"/>
      <c r="O10" s="31"/>
      <c r="P10" s="31"/>
      <c r="Q10" s="31"/>
      <c r="R10" s="31"/>
      <c r="S10" s="31"/>
      <c r="T10" s="31"/>
      <c r="U10" s="31"/>
      <c r="V10" s="31"/>
      <c r="W10" s="31"/>
      <c r="X10" s="24"/>
      <c r="Y10" s="24"/>
    </row>
    <row r="11" spans="1:25" ht="172.8" x14ac:dyDescent="0.3">
      <c r="A11" s="32" t="s">
        <v>13</v>
      </c>
      <c r="B11" s="42" t="s">
        <v>56</v>
      </c>
      <c r="C11" s="55">
        <v>10</v>
      </c>
      <c r="D11" s="21"/>
      <c r="E11" s="22"/>
      <c r="F11" s="22"/>
      <c r="G11" s="22"/>
      <c r="H11" s="22"/>
      <c r="I11" s="22"/>
      <c r="J11" s="22"/>
      <c r="K11" s="22"/>
      <c r="L11" s="22"/>
      <c r="M11" s="22"/>
      <c r="N11" s="22"/>
      <c r="O11" s="22"/>
      <c r="P11" s="22"/>
      <c r="Q11" s="22"/>
      <c r="R11" s="22"/>
      <c r="S11" s="22"/>
      <c r="T11" s="22"/>
      <c r="U11" s="22"/>
      <c r="V11" s="22"/>
      <c r="W11" s="22"/>
      <c r="X11" s="24"/>
      <c r="Y11" s="24"/>
    </row>
    <row r="12" spans="1:25" x14ac:dyDescent="0.3">
      <c r="A12" s="28"/>
      <c r="B12" s="29"/>
      <c r="C12" s="30"/>
      <c r="D12" s="31"/>
      <c r="E12" s="31"/>
      <c r="F12" s="31"/>
      <c r="G12" s="31"/>
      <c r="H12" s="31"/>
      <c r="I12" s="31"/>
      <c r="J12" s="31"/>
      <c r="K12" s="31"/>
      <c r="L12" s="31"/>
      <c r="M12" s="31"/>
      <c r="N12" s="31"/>
      <c r="O12" s="31"/>
      <c r="P12" s="31"/>
      <c r="Q12" s="31"/>
      <c r="R12" s="31"/>
      <c r="S12" s="31"/>
      <c r="T12" s="31"/>
      <c r="U12" s="31"/>
      <c r="V12" s="31"/>
      <c r="W12" s="31"/>
      <c r="X12" s="24"/>
      <c r="Y12" s="24"/>
    </row>
    <row r="13" spans="1:25" ht="140.4" customHeight="1" x14ac:dyDescent="0.3">
      <c r="A13" s="32" t="s">
        <v>13</v>
      </c>
      <c r="B13" s="43" t="s">
        <v>57</v>
      </c>
      <c r="C13" s="55">
        <v>10</v>
      </c>
      <c r="D13" s="21"/>
      <c r="E13" s="22"/>
      <c r="F13" s="22"/>
      <c r="G13" s="22"/>
      <c r="H13" s="22"/>
      <c r="I13" s="22"/>
      <c r="J13" s="22"/>
      <c r="K13" s="22"/>
      <c r="L13" s="22"/>
      <c r="M13" s="22"/>
      <c r="N13" s="22"/>
      <c r="O13" s="22"/>
      <c r="P13" s="22"/>
      <c r="Q13" s="22"/>
      <c r="R13" s="22"/>
      <c r="S13" s="22"/>
      <c r="T13" s="22"/>
      <c r="U13" s="22"/>
      <c r="V13" s="22"/>
      <c r="W13" s="22"/>
      <c r="X13" s="24"/>
      <c r="Y13" s="24"/>
    </row>
    <row r="14" spans="1:25" x14ac:dyDescent="0.3">
      <c r="A14" s="28"/>
      <c r="B14" s="29"/>
      <c r="C14" s="30"/>
      <c r="D14" s="31"/>
      <c r="E14" s="31"/>
      <c r="F14" s="31"/>
      <c r="G14" s="31"/>
      <c r="H14" s="31"/>
      <c r="I14" s="31"/>
      <c r="J14" s="31"/>
      <c r="K14" s="31"/>
      <c r="L14" s="31"/>
      <c r="M14" s="31"/>
      <c r="N14" s="31"/>
      <c r="O14" s="31"/>
      <c r="P14" s="31"/>
      <c r="Q14" s="31"/>
      <c r="R14" s="31"/>
      <c r="S14" s="31"/>
      <c r="T14" s="31"/>
      <c r="U14" s="31"/>
      <c r="V14" s="31"/>
      <c r="W14" s="31"/>
      <c r="X14" s="24"/>
      <c r="Y14" s="24"/>
    </row>
    <row r="15" spans="1:25" ht="24.9" customHeight="1" x14ac:dyDescent="0.3">
      <c r="A15" s="32" t="s">
        <v>13</v>
      </c>
      <c r="B15" s="61" t="s">
        <v>46</v>
      </c>
      <c r="C15" s="55">
        <v>5</v>
      </c>
      <c r="D15" s="21"/>
      <c r="E15" s="22"/>
      <c r="F15" s="22"/>
      <c r="G15" s="22"/>
      <c r="H15" s="22"/>
      <c r="I15" s="22"/>
      <c r="J15" s="22"/>
      <c r="K15" s="22"/>
      <c r="L15" s="22"/>
      <c r="M15" s="22"/>
      <c r="N15" s="22"/>
      <c r="O15" s="22"/>
      <c r="P15" s="22"/>
      <c r="Q15" s="22"/>
      <c r="R15" s="22"/>
      <c r="S15" s="22"/>
      <c r="T15" s="22"/>
      <c r="U15" s="22"/>
      <c r="V15" s="22"/>
      <c r="W15" s="22"/>
      <c r="X15" s="24"/>
      <c r="Y15" s="24"/>
    </row>
    <row r="16" spans="1:25" x14ac:dyDescent="0.3">
      <c r="A16" s="28"/>
      <c r="B16" s="29"/>
      <c r="C16" s="30"/>
      <c r="D16" s="31"/>
      <c r="E16" s="31"/>
      <c r="F16" s="31"/>
      <c r="G16" s="31"/>
      <c r="H16" s="31"/>
      <c r="I16" s="31"/>
      <c r="J16" s="31"/>
      <c r="K16" s="31"/>
      <c r="L16" s="31"/>
      <c r="M16" s="31"/>
      <c r="N16" s="31"/>
      <c r="O16" s="31"/>
      <c r="P16" s="31"/>
      <c r="Q16" s="31"/>
      <c r="R16" s="31"/>
      <c r="S16" s="31"/>
      <c r="T16" s="31"/>
      <c r="U16" s="31"/>
      <c r="V16" s="31"/>
      <c r="W16" s="31"/>
      <c r="X16" s="24"/>
      <c r="Y16" s="24"/>
    </row>
    <row r="17" spans="1:25" ht="24.9" customHeight="1" x14ac:dyDescent="0.3">
      <c r="A17" s="32" t="s">
        <v>13</v>
      </c>
      <c r="B17" s="61" t="s">
        <v>47</v>
      </c>
      <c r="C17" s="55">
        <v>5</v>
      </c>
      <c r="D17" s="21"/>
      <c r="E17" s="22"/>
      <c r="F17" s="22"/>
      <c r="G17" s="22"/>
      <c r="H17" s="22"/>
      <c r="I17" s="22"/>
      <c r="J17" s="22"/>
      <c r="K17" s="22"/>
      <c r="L17" s="22"/>
      <c r="M17" s="22"/>
      <c r="N17" s="22"/>
      <c r="O17" s="22"/>
      <c r="P17" s="22"/>
      <c r="Q17" s="22"/>
      <c r="R17" s="22"/>
      <c r="S17" s="22"/>
      <c r="T17" s="22"/>
      <c r="U17" s="22"/>
      <c r="V17" s="22"/>
      <c r="W17" s="22"/>
      <c r="X17" s="24"/>
      <c r="Y17" s="24"/>
    </row>
    <row r="18" spans="1:25" s="59" customFormat="1" x14ac:dyDescent="0.3">
      <c r="A18" s="56" t="s">
        <v>14</v>
      </c>
      <c r="B18" s="56"/>
      <c r="C18" s="57">
        <f t="shared" ref="C18:W18" si="0">SUM(C6:C17)</f>
        <v>40</v>
      </c>
      <c r="D18" s="57">
        <f t="shared" si="0"/>
        <v>0</v>
      </c>
      <c r="E18" s="57">
        <f t="shared" si="0"/>
        <v>0</v>
      </c>
      <c r="F18" s="57">
        <f t="shared" si="0"/>
        <v>0</v>
      </c>
      <c r="G18" s="57">
        <f t="shared" si="0"/>
        <v>0</v>
      </c>
      <c r="H18" s="57">
        <f t="shared" si="0"/>
        <v>0</v>
      </c>
      <c r="I18" s="57">
        <f t="shared" si="0"/>
        <v>0</v>
      </c>
      <c r="J18" s="57">
        <f t="shared" si="0"/>
        <v>0</v>
      </c>
      <c r="K18" s="57">
        <f t="shared" si="0"/>
        <v>0</v>
      </c>
      <c r="L18" s="57">
        <f t="shared" si="0"/>
        <v>0</v>
      </c>
      <c r="M18" s="57">
        <f t="shared" si="0"/>
        <v>0</v>
      </c>
      <c r="N18" s="57">
        <f t="shared" si="0"/>
        <v>0</v>
      </c>
      <c r="O18" s="57">
        <f t="shared" si="0"/>
        <v>0</v>
      </c>
      <c r="P18" s="57">
        <f t="shared" si="0"/>
        <v>0</v>
      </c>
      <c r="Q18" s="57">
        <f t="shared" si="0"/>
        <v>0</v>
      </c>
      <c r="R18" s="57">
        <f t="shared" si="0"/>
        <v>0</v>
      </c>
      <c r="S18" s="57">
        <f t="shared" si="0"/>
        <v>0</v>
      </c>
      <c r="T18" s="57">
        <f t="shared" si="0"/>
        <v>0</v>
      </c>
      <c r="U18" s="57">
        <f t="shared" si="0"/>
        <v>0</v>
      </c>
      <c r="V18" s="57">
        <f t="shared" si="0"/>
        <v>0</v>
      </c>
      <c r="W18" s="57">
        <f t="shared" si="0"/>
        <v>0</v>
      </c>
      <c r="X18" s="58"/>
      <c r="Y18" s="58"/>
    </row>
    <row r="19" spans="1:25" x14ac:dyDescent="0.3">
      <c r="A19" s="24"/>
      <c r="B19" s="24"/>
      <c r="C19" s="24"/>
      <c r="D19" s="24"/>
      <c r="E19" s="24"/>
      <c r="F19" s="24"/>
      <c r="G19" s="24"/>
      <c r="H19" s="24"/>
      <c r="I19" s="24"/>
      <c r="J19" s="24"/>
      <c r="K19" s="24"/>
      <c r="L19" s="24"/>
      <c r="M19" s="24"/>
      <c r="N19" s="24"/>
      <c r="O19" s="24"/>
      <c r="P19" s="24"/>
      <c r="Q19" s="24"/>
      <c r="R19" s="24"/>
      <c r="S19" s="24"/>
      <c r="T19" s="24"/>
      <c r="U19" s="24"/>
      <c r="V19" s="24"/>
      <c r="W19" s="24"/>
      <c r="X19" s="24"/>
      <c r="Y19" s="24"/>
    </row>
    <row r="20" spans="1:25" x14ac:dyDescent="0.3">
      <c r="A20" s="24" t="s">
        <v>15</v>
      </c>
      <c r="B20" s="24" t="s">
        <v>16</v>
      </c>
      <c r="C20" s="24"/>
      <c r="D20" s="24"/>
      <c r="E20" s="24"/>
      <c r="F20" s="24"/>
      <c r="G20" s="24"/>
      <c r="H20" s="24"/>
      <c r="I20" s="24"/>
      <c r="J20" s="24"/>
      <c r="K20" s="24"/>
      <c r="L20" s="24"/>
      <c r="M20" s="24"/>
      <c r="N20" s="24"/>
      <c r="O20" s="24"/>
      <c r="P20" s="24"/>
      <c r="Q20" s="24"/>
      <c r="R20" s="24"/>
      <c r="S20" s="24"/>
      <c r="T20" s="24"/>
      <c r="U20" s="24"/>
      <c r="V20" s="24"/>
      <c r="W20" s="24"/>
      <c r="X20" s="24"/>
      <c r="Y20" s="24"/>
    </row>
    <row r="21" spans="1:25" x14ac:dyDescent="0.3">
      <c r="A21" s="24"/>
      <c r="B21" s="24" t="s">
        <v>17</v>
      </c>
      <c r="C21" s="24"/>
      <c r="D21" s="24"/>
      <c r="E21" s="24"/>
      <c r="F21" s="24"/>
      <c r="G21" s="24"/>
      <c r="H21" s="24"/>
      <c r="I21" s="24"/>
      <c r="J21" s="24"/>
      <c r="K21" s="24"/>
      <c r="L21" s="24"/>
      <c r="M21" s="24"/>
      <c r="N21" s="24"/>
      <c r="O21" s="24"/>
      <c r="P21" s="24"/>
      <c r="Q21" s="24"/>
      <c r="R21" s="24"/>
      <c r="S21" s="24"/>
      <c r="T21" s="24"/>
      <c r="U21" s="24"/>
      <c r="V21" s="24"/>
      <c r="W21" s="24"/>
      <c r="X21" s="24"/>
      <c r="Y21" s="24"/>
    </row>
    <row r="22" spans="1:25" x14ac:dyDescent="0.3">
      <c r="A22" s="24"/>
      <c r="B22" s="24"/>
      <c r="C22" s="24"/>
      <c r="D22" s="24"/>
      <c r="E22" s="24"/>
      <c r="F22" s="24"/>
      <c r="G22" s="24"/>
      <c r="H22" s="24"/>
      <c r="I22" s="24"/>
      <c r="J22" s="24"/>
      <c r="K22" s="24"/>
      <c r="L22" s="24"/>
      <c r="M22" s="24"/>
      <c r="N22" s="24"/>
      <c r="O22" s="24"/>
      <c r="P22" s="24"/>
      <c r="Q22" s="24"/>
      <c r="R22" s="24"/>
      <c r="S22" s="24"/>
      <c r="T22" s="24"/>
      <c r="U22" s="24"/>
      <c r="V22" s="24"/>
      <c r="W22" s="24"/>
      <c r="X22" s="24"/>
      <c r="Y22" s="24"/>
    </row>
    <row r="23" spans="1:25" x14ac:dyDescent="0.3">
      <c r="A23" s="24"/>
      <c r="B23" s="24"/>
      <c r="C23" s="24"/>
      <c r="D23" s="24"/>
      <c r="E23" s="24"/>
      <c r="F23" s="24"/>
      <c r="G23" s="24"/>
      <c r="H23" s="24"/>
      <c r="I23" s="24"/>
      <c r="J23" s="24"/>
      <c r="K23" s="24"/>
      <c r="L23" s="24"/>
      <c r="M23" s="24"/>
      <c r="N23" s="24"/>
      <c r="O23" s="24"/>
      <c r="P23" s="24"/>
      <c r="Q23" s="24"/>
      <c r="R23" s="24"/>
      <c r="S23" s="24"/>
      <c r="T23" s="24"/>
      <c r="U23" s="24"/>
      <c r="V23" s="24"/>
      <c r="W23" s="24"/>
      <c r="X23" s="24"/>
      <c r="Y23" s="24"/>
    </row>
    <row r="24" spans="1:25" x14ac:dyDescent="0.3">
      <c r="A24" s="24"/>
      <c r="B24" s="24"/>
      <c r="C24" s="24"/>
      <c r="D24" s="24"/>
      <c r="E24" s="24"/>
      <c r="F24" s="24"/>
      <c r="G24" s="24"/>
      <c r="H24" s="24"/>
      <c r="I24" s="24"/>
      <c r="J24" s="24"/>
      <c r="K24" s="24"/>
      <c r="L24" s="24"/>
      <c r="M24" s="24"/>
      <c r="N24" s="24"/>
      <c r="O24" s="24"/>
      <c r="P24" s="24"/>
      <c r="Q24" s="24"/>
      <c r="R24" s="24"/>
      <c r="S24" s="24"/>
      <c r="T24" s="24"/>
      <c r="U24" s="24"/>
      <c r="V24" s="24"/>
      <c r="W24" s="24"/>
      <c r="X24" s="24"/>
      <c r="Y24" s="24"/>
    </row>
    <row r="25" spans="1:25" x14ac:dyDescent="0.3">
      <c r="A25" s="24"/>
      <c r="B25" s="24"/>
      <c r="C25" s="24"/>
      <c r="D25" s="24"/>
      <c r="E25" s="24"/>
      <c r="F25" s="24"/>
      <c r="G25" s="24"/>
      <c r="H25" s="24"/>
      <c r="I25" s="24"/>
      <c r="J25" s="24"/>
      <c r="K25" s="24"/>
      <c r="L25" s="24"/>
      <c r="M25" s="24"/>
      <c r="N25" s="24"/>
      <c r="O25" s="24"/>
      <c r="P25" s="24"/>
      <c r="Q25" s="24"/>
      <c r="R25" s="24"/>
      <c r="S25" s="24"/>
      <c r="T25" s="24"/>
      <c r="U25" s="24"/>
      <c r="V25" s="24"/>
      <c r="W25" s="24"/>
      <c r="X25" s="24"/>
      <c r="Y25" s="24"/>
    </row>
    <row r="26" spans="1:25" x14ac:dyDescent="0.3">
      <c r="A26" s="24"/>
      <c r="B26" s="24"/>
      <c r="C26" s="24"/>
      <c r="D26" s="24"/>
      <c r="E26" s="24"/>
      <c r="F26" s="24"/>
      <c r="G26" s="24"/>
      <c r="H26" s="24"/>
      <c r="I26" s="24"/>
      <c r="J26" s="24"/>
      <c r="K26" s="24"/>
      <c r="L26" s="24"/>
      <c r="M26" s="24"/>
      <c r="N26" s="24"/>
      <c r="O26" s="24"/>
      <c r="P26" s="24"/>
      <c r="Q26" s="24"/>
      <c r="R26" s="24"/>
      <c r="S26" s="24"/>
      <c r="T26" s="24"/>
      <c r="U26" s="24"/>
      <c r="V26" s="24"/>
      <c r="W26" s="24"/>
      <c r="X26" s="24"/>
      <c r="Y26" s="24"/>
    </row>
  </sheetData>
  <sheetProtection algorithmName="SHA-512" hashValue="camHFUPZKObpf3vI9yQfm+rxPd2VNlMZR45w2lFw0NE6TzmJkH+QQ6HNDksNBfK6Xyy7PyeI8N7S2+O8Rl8quw==" saltValue="DP0Bw+8EBUB2Qm9VppZ7hA=="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7:W7">
    <cfRule type="expression" dxfId="0" priority="222">
      <formula>D7&gt;$C7</formula>
    </cfRule>
  </conditionalFormatting>
  <conditionalFormatting sqref="D6">
    <cfRule type="expression" dxfId="80" priority="182">
      <formula>D6&gt;$C6</formula>
    </cfRule>
  </conditionalFormatting>
  <conditionalFormatting sqref="E6:W6">
    <cfRule type="expression" dxfId="79" priority="181">
      <formula>E6&gt;$C6</formula>
    </cfRule>
  </conditionalFormatting>
  <conditionalFormatting sqref="D8">
    <cfRule type="expression" dxfId="78" priority="180">
      <formula>D8&gt;$C8</formula>
    </cfRule>
  </conditionalFormatting>
  <conditionalFormatting sqref="E8:W8">
    <cfRule type="expression" dxfId="77" priority="179">
      <formula>E8&gt;$C8</formula>
    </cfRule>
  </conditionalFormatting>
  <conditionalFormatting sqref="D10">
    <cfRule type="expression" dxfId="76" priority="178">
      <formula>D10&gt;$C10</formula>
    </cfRule>
  </conditionalFormatting>
  <conditionalFormatting sqref="E10:W10">
    <cfRule type="expression" dxfId="75" priority="177">
      <formula>E10&gt;$C10</formula>
    </cfRule>
  </conditionalFormatting>
  <conditionalFormatting sqref="D12">
    <cfRule type="expression" dxfId="74" priority="176">
      <formula>D12&gt;$C12</formula>
    </cfRule>
  </conditionalFormatting>
  <conditionalFormatting sqref="E12:W12">
    <cfRule type="expression" dxfId="73" priority="175">
      <formula>E12&gt;$C12</formula>
    </cfRule>
  </conditionalFormatting>
  <conditionalFormatting sqref="D14">
    <cfRule type="expression" dxfId="72" priority="174">
      <formula>D14&gt;$C14</formula>
    </cfRule>
  </conditionalFormatting>
  <conditionalFormatting sqref="E14:W14">
    <cfRule type="expression" dxfId="71" priority="173">
      <formula>E14&gt;$C14</formula>
    </cfRule>
  </conditionalFormatting>
  <conditionalFormatting sqref="D16">
    <cfRule type="expression" dxfId="70" priority="172">
      <formula>D16&gt;$C16</formula>
    </cfRule>
  </conditionalFormatting>
  <conditionalFormatting sqref="E16:W16">
    <cfRule type="expression" dxfId="69" priority="171">
      <formula>E16&gt;$C16</formula>
    </cfRule>
  </conditionalFormatting>
  <conditionalFormatting sqref="D9:W9">
    <cfRule type="expression" dxfId="68" priority="162">
      <formula>D9&gt;$C9</formula>
    </cfRule>
  </conditionalFormatting>
  <conditionalFormatting sqref="D11:W11">
    <cfRule type="expression" dxfId="48" priority="142">
      <formula>D11&gt;$C11</formula>
    </cfRule>
  </conditionalFormatting>
  <conditionalFormatting sqref="D13:W13">
    <cfRule type="expression" dxfId="28" priority="122">
      <formula>D13&gt;$C13</formula>
    </cfRule>
  </conditionalFormatting>
  <conditionalFormatting sqref="D15:W15">
    <cfRule type="expression" dxfId="8" priority="102">
      <formula>D15&gt;$C15</formula>
    </cfRule>
  </conditionalFormatting>
  <conditionalFormatting sqref="D17:W17">
    <cfRule type="expression" dxfId="7" priority="82">
      <formula>D17&gt;$C17</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workbookViewId="0">
      <selection activeCell="I7" sqref="I7"/>
    </sheetView>
  </sheetViews>
  <sheetFormatPr defaultRowHeight="14.4" x14ac:dyDescent="0.3"/>
  <cols>
    <col min="1" max="1" width="4.109375" customWidth="1"/>
    <col min="2" max="2" width="14.6640625" customWidth="1"/>
    <col min="3" max="3" width="13.6640625" customWidth="1"/>
    <col min="4" max="9" width="13.5546875" style="1" customWidth="1"/>
  </cols>
  <sheetData>
    <row r="1" spans="1:9" ht="25.8" x14ac:dyDescent="0.5">
      <c r="A1" s="8" t="s">
        <v>18</v>
      </c>
    </row>
    <row r="2" spans="1:9" ht="21" x14ac:dyDescent="0.4">
      <c r="A2" s="9" t="s">
        <v>19</v>
      </c>
    </row>
    <row r="4" spans="1:9" ht="18" x14ac:dyDescent="0.35">
      <c r="A4" s="2" t="str">
        <f>Learners!A1</f>
        <v>Woodcraft and Skills 4N3185</v>
      </c>
    </row>
    <row r="6" spans="1:9" ht="27.6" x14ac:dyDescent="0.3">
      <c r="A6" s="11" t="s">
        <v>7</v>
      </c>
      <c r="B6" s="11" t="s">
        <v>9</v>
      </c>
      <c r="C6" s="11" t="s">
        <v>8</v>
      </c>
      <c r="D6" s="12" t="s">
        <v>20</v>
      </c>
      <c r="E6" s="12" t="s">
        <v>21</v>
      </c>
      <c r="F6" s="12" t="s">
        <v>22</v>
      </c>
      <c r="G6" s="12" t="s">
        <v>23</v>
      </c>
      <c r="H6" s="12" t="s">
        <v>24</v>
      </c>
      <c r="I6" s="12" t="s">
        <v>25</v>
      </c>
    </row>
    <row r="7" spans="1:9" ht="23.25" customHeight="1" x14ac:dyDescent="0.3">
      <c r="A7" s="15">
        <v>1</v>
      </c>
      <c r="B7" s="16" t="str">
        <f>IF(Learners!C11="","",Learners!C11)</f>
        <v/>
      </c>
      <c r="C7" s="16" t="str">
        <f>IF(Learners!B11="","",Learners!B11)</f>
        <v/>
      </c>
      <c r="D7" s="15" t="str">
        <f>IF(Learners!D$11="","",Learners!D$11)</f>
        <v/>
      </c>
      <c r="E7" s="15">
        <f>'Collection of Work'!$D$27</f>
        <v>0</v>
      </c>
      <c r="F7" s="15">
        <f>Project!$D$18</f>
        <v>0</v>
      </c>
      <c r="G7" s="15" t="str">
        <f t="shared" ref="G7:G26" si="0">IF(B7="","",SUM(E7:F7))</f>
        <v/>
      </c>
      <c r="H7" s="15" t="str">
        <f>IF(G7="","",IF(G7&gt;79,"D",IF(G7&gt;64,"M", IF(G7&gt;49,"P",IF(G7&lt;50,"U")))))</f>
        <v/>
      </c>
      <c r="I7" s="17"/>
    </row>
    <row r="8" spans="1:9" ht="23.25" customHeight="1" x14ac:dyDescent="0.3">
      <c r="A8" s="18">
        <v>2</v>
      </c>
      <c r="B8" s="19" t="str">
        <f>IF(Learners!C12="","",Learners!C12)</f>
        <v/>
      </c>
      <c r="C8" s="19" t="str">
        <f>IF(Learners!B12="","",Learners!B12)</f>
        <v/>
      </c>
      <c r="D8" s="18" t="str">
        <f>IF(Learners!D12="","",Learners!D12)</f>
        <v/>
      </c>
      <c r="E8" s="18">
        <f>'Collection of Work'!$E$27</f>
        <v>0</v>
      </c>
      <c r="F8" s="18">
        <f>Project!$E$18</f>
        <v>0</v>
      </c>
      <c r="G8" s="18" t="str">
        <f t="shared" si="0"/>
        <v/>
      </c>
      <c r="H8" s="14" t="str">
        <f t="shared" ref="H8:H26" si="1">IF(G8="","",IF(G8&gt;79,"D",IF(G8&gt;64,"M", IF(G8&gt;49,"P",IF(G8&lt;50,"U")))))</f>
        <v/>
      </c>
      <c r="I8" s="20"/>
    </row>
    <row r="9" spans="1:9" ht="23.25" customHeight="1" x14ac:dyDescent="0.3">
      <c r="A9" s="15">
        <v>3</v>
      </c>
      <c r="B9" s="16" t="str">
        <f>IF(Learners!C13="","",Learners!C13)</f>
        <v/>
      </c>
      <c r="C9" s="16" t="str">
        <f>IF(Learners!B13="","",Learners!B13)</f>
        <v/>
      </c>
      <c r="D9" s="15" t="str">
        <f>IF(Learners!D13="","",Learners!D13)</f>
        <v/>
      </c>
      <c r="E9" s="15">
        <f>'Collection of Work'!$F$27</f>
        <v>0</v>
      </c>
      <c r="F9" s="15">
        <f>Project!$F$18</f>
        <v>0</v>
      </c>
      <c r="G9" s="15" t="str">
        <f t="shared" si="0"/>
        <v/>
      </c>
      <c r="H9" s="15" t="str">
        <f t="shared" si="1"/>
        <v/>
      </c>
      <c r="I9" s="17"/>
    </row>
    <row r="10" spans="1:9" ht="23.25" customHeight="1" x14ac:dyDescent="0.3">
      <c r="A10" s="18">
        <v>4</v>
      </c>
      <c r="B10" s="19" t="str">
        <f>IF(Learners!C14="","",Learners!C14)</f>
        <v/>
      </c>
      <c r="C10" s="19" t="str">
        <f>IF(Learners!B14="","",Learners!B14)</f>
        <v/>
      </c>
      <c r="D10" s="18" t="str">
        <f>IF(Learners!D14="","",Learners!D14)</f>
        <v/>
      </c>
      <c r="E10" s="18">
        <f>'Collection of Work'!$G$27</f>
        <v>0</v>
      </c>
      <c r="F10" s="18">
        <f>Project!$G$18</f>
        <v>0</v>
      </c>
      <c r="G10" s="18" t="str">
        <f t="shared" si="0"/>
        <v/>
      </c>
      <c r="H10" s="14" t="str">
        <f t="shared" si="1"/>
        <v/>
      </c>
      <c r="I10" s="20"/>
    </row>
    <row r="11" spans="1:9" ht="23.25" customHeight="1" x14ac:dyDescent="0.3">
      <c r="A11" s="15">
        <v>5</v>
      </c>
      <c r="B11" s="16" t="str">
        <f>IF(Learners!C15="","",Learners!C15)</f>
        <v/>
      </c>
      <c r="C11" s="16" t="str">
        <f>IF(Learners!B15="","",Learners!B15)</f>
        <v/>
      </c>
      <c r="D11" s="15" t="str">
        <f>IF(Learners!D15="","",Learners!D15)</f>
        <v/>
      </c>
      <c r="E11" s="15">
        <f>'Collection of Work'!$H$27</f>
        <v>0</v>
      </c>
      <c r="F11" s="15">
        <f>Project!$H$18</f>
        <v>0</v>
      </c>
      <c r="G11" s="15" t="str">
        <f t="shared" si="0"/>
        <v/>
      </c>
      <c r="H11" s="15" t="str">
        <f t="shared" si="1"/>
        <v/>
      </c>
      <c r="I11" s="17"/>
    </row>
    <row r="12" spans="1:9" ht="23.25" customHeight="1" x14ac:dyDescent="0.3">
      <c r="A12" s="18">
        <v>6</v>
      </c>
      <c r="B12" s="19" t="str">
        <f>IF(Learners!C16="","",Learners!C16)</f>
        <v/>
      </c>
      <c r="C12" s="19" t="str">
        <f>IF(Learners!B16="","",Learners!B16)</f>
        <v/>
      </c>
      <c r="D12" s="18" t="str">
        <f>IF(Learners!D16="","",Learners!D16)</f>
        <v/>
      </c>
      <c r="E12" s="18">
        <f>'Collection of Work'!$I$27</f>
        <v>0</v>
      </c>
      <c r="F12" s="18">
        <f>Project!$I$18</f>
        <v>0</v>
      </c>
      <c r="G12" s="18" t="str">
        <f t="shared" si="0"/>
        <v/>
      </c>
      <c r="H12" s="14" t="str">
        <f t="shared" si="1"/>
        <v/>
      </c>
      <c r="I12" s="20"/>
    </row>
    <row r="13" spans="1:9" ht="23.25" customHeight="1" x14ac:dyDescent="0.3">
      <c r="A13" s="15">
        <v>7</v>
      </c>
      <c r="B13" s="16" t="str">
        <f>IF(Learners!C17="","",Learners!C17)</f>
        <v/>
      </c>
      <c r="C13" s="16" t="str">
        <f>IF(Learners!B17="","",Learners!B17)</f>
        <v/>
      </c>
      <c r="D13" s="15" t="str">
        <f>IF(Learners!D17="","",Learners!D17)</f>
        <v/>
      </c>
      <c r="E13" s="15">
        <f>'Collection of Work'!$J$27</f>
        <v>0</v>
      </c>
      <c r="F13" s="15">
        <f>Project!$J$18</f>
        <v>0</v>
      </c>
      <c r="G13" s="15" t="str">
        <f t="shared" si="0"/>
        <v/>
      </c>
      <c r="H13" s="15" t="str">
        <f t="shared" si="1"/>
        <v/>
      </c>
      <c r="I13" s="17"/>
    </row>
    <row r="14" spans="1:9" ht="23.25" customHeight="1" x14ac:dyDescent="0.3">
      <c r="A14" s="18">
        <v>8</v>
      </c>
      <c r="B14" s="19" t="str">
        <f>IF(Learners!C18="","",Learners!C18)</f>
        <v/>
      </c>
      <c r="C14" s="19" t="str">
        <f>IF(Learners!B18="","",Learners!B18)</f>
        <v/>
      </c>
      <c r="D14" s="18" t="str">
        <f>IF(Learners!D18="","",Learners!D18)</f>
        <v/>
      </c>
      <c r="E14" s="18">
        <f>'Collection of Work'!$K$27</f>
        <v>0</v>
      </c>
      <c r="F14" s="18">
        <f>Project!$K$18</f>
        <v>0</v>
      </c>
      <c r="G14" s="18" t="str">
        <f t="shared" si="0"/>
        <v/>
      </c>
      <c r="H14" s="14" t="str">
        <f t="shared" si="1"/>
        <v/>
      </c>
      <c r="I14" s="20"/>
    </row>
    <row r="15" spans="1:9" ht="23.25" customHeight="1" x14ac:dyDescent="0.3">
      <c r="A15" s="15">
        <v>9</v>
      </c>
      <c r="B15" s="16" t="str">
        <f>IF(Learners!C19="","",Learners!C19)</f>
        <v/>
      </c>
      <c r="C15" s="16" t="str">
        <f>IF(Learners!B19="","",Learners!B19)</f>
        <v/>
      </c>
      <c r="D15" s="15" t="str">
        <f>IF(Learners!D19="","",Learners!D19)</f>
        <v/>
      </c>
      <c r="E15" s="15">
        <f>'Collection of Work'!$L$27</f>
        <v>0</v>
      </c>
      <c r="F15" s="15">
        <f>Project!$L$18</f>
        <v>0</v>
      </c>
      <c r="G15" s="15" t="str">
        <f t="shared" si="0"/>
        <v/>
      </c>
      <c r="H15" s="15" t="str">
        <f t="shared" si="1"/>
        <v/>
      </c>
      <c r="I15" s="17"/>
    </row>
    <row r="16" spans="1:9" ht="23.25" customHeight="1" x14ac:dyDescent="0.3">
      <c r="A16" s="18">
        <v>10</v>
      </c>
      <c r="B16" s="19" t="str">
        <f>IF(Learners!C20="","",Learners!C20)</f>
        <v/>
      </c>
      <c r="C16" s="19" t="str">
        <f>IF(Learners!B20="","",Learners!B20)</f>
        <v/>
      </c>
      <c r="D16" s="18" t="str">
        <f>IF(Learners!D20="","",Learners!D20)</f>
        <v/>
      </c>
      <c r="E16" s="18">
        <f>'Collection of Work'!$M$27</f>
        <v>0</v>
      </c>
      <c r="F16" s="18">
        <f>Project!$M$18</f>
        <v>0</v>
      </c>
      <c r="G16" s="18" t="str">
        <f t="shared" si="0"/>
        <v/>
      </c>
      <c r="H16" s="14" t="str">
        <f t="shared" si="1"/>
        <v/>
      </c>
      <c r="I16" s="20"/>
    </row>
    <row r="17" spans="1:9" ht="23.25" customHeight="1" x14ac:dyDescent="0.3">
      <c r="A17" s="15">
        <v>11</v>
      </c>
      <c r="B17" s="16" t="str">
        <f>IF(Learners!C21="","",Learners!C21)</f>
        <v/>
      </c>
      <c r="C17" s="16" t="str">
        <f>IF(Learners!B21="","",Learners!B21)</f>
        <v/>
      </c>
      <c r="D17" s="15" t="str">
        <f>IF(Learners!D21="","",Learners!D21)</f>
        <v/>
      </c>
      <c r="E17" s="15">
        <f>'Collection of Work'!$N$27</f>
        <v>0</v>
      </c>
      <c r="F17" s="15">
        <f>Project!$N$18</f>
        <v>0</v>
      </c>
      <c r="G17" s="15" t="str">
        <f t="shared" si="0"/>
        <v/>
      </c>
      <c r="H17" s="15" t="str">
        <f t="shared" si="1"/>
        <v/>
      </c>
      <c r="I17" s="17"/>
    </row>
    <row r="18" spans="1:9" ht="23.25" customHeight="1" x14ac:dyDescent="0.3">
      <c r="A18" s="18">
        <v>12</v>
      </c>
      <c r="B18" s="19" t="str">
        <f>IF(Learners!C22="","",Learners!C22)</f>
        <v/>
      </c>
      <c r="C18" s="19" t="str">
        <f>IF(Learners!B22="","",Learners!B22)</f>
        <v/>
      </c>
      <c r="D18" s="18" t="str">
        <f>IF(Learners!D22="","",Learners!D22)</f>
        <v/>
      </c>
      <c r="E18" s="18">
        <f>'Collection of Work'!$O$27</f>
        <v>0</v>
      </c>
      <c r="F18" s="18">
        <f>Project!$O$18</f>
        <v>0</v>
      </c>
      <c r="G18" s="18" t="str">
        <f t="shared" si="0"/>
        <v/>
      </c>
      <c r="H18" s="14" t="str">
        <f t="shared" si="1"/>
        <v/>
      </c>
      <c r="I18" s="20"/>
    </row>
    <row r="19" spans="1:9" ht="23.25" customHeight="1" x14ac:dyDescent="0.3">
      <c r="A19" s="15">
        <v>13</v>
      </c>
      <c r="B19" s="16" t="str">
        <f>IF(Learners!C23="","",Learners!C23)</f>
        <v/>
      </c>
      <c r="C19" s="16" t="str">
        <f>IF(Learners!B23="","",Learners!B23)</f>
        <v/>
      </c>
      <c r="D19" s="15" t="str">
        <f>IF(Learners!D23="","",Learners!D23)</f>
        <v/>
      </c>
      <c r="E19" s="15">
        <f>'Collection of Work'!$P$27</f>
        <v>0</v>
      </c>
      <c r="F19" s="15">
        <f>Project!$P$18</f>
        <v>0</v>
      </c>
      <c r="G19" s="15" t="str">
        <f t="shared" si="0"/>
        <v/>
      </c>
      <c r="H19" s="15" t="str">
        <f t="shared" si="1"/>
        <v/>
      </c>
      <c r="I19" s="17"/>
    </row>
    <row r="20" spans="1:9" ht="23.25" customHeight="1" x14ac:dyDescent="0.3">
      <c r="A20" s="18">
        <v>14</v>
      </c>
      <c r="B20" s="19" t="str">
        <f>IF(Learners!C24="","",Learners!C24)</f>
        <v/>
      </c>
      <c r="C20" s="19" t="str">
        <f>IF(Learners!B24="","",Learners!B24)</f>
        <v/>
      </c>
      <c r="D20" s="18" t="str">
        <f>IF(Learners!D24="","",Learners!D24)</f>
        <v/>
      </c>
      <c r="E20" s="18">
        <f>'Collection of Work'!$Q$27</f>
        <v>0</v>
      </c>
      <c r="F20" s="18">
        <f>Project!$Q$18</f>
        <v>0</v>
      </c>
      <c r="G20" s="18" t="str">
        <f t="shared" si="0"/>
        <v/>
      </c>
      <c r="H20" s="14" t="str">
        <f t="shared" si="1"/>
        <v/>
      </c>
      <c r="I20" s="20"/>
    </row>
    <row r="21" spans="1:9" ht="23.25" customHeight="1" x14ac:dyDescent="0.3">
      <c r="A21" s="15">
        <v>15</v>
      </c>
      <c r="B21" s="16" t="str">
        <f>IF(Learners!C25="","",Learners!C25)</f>
        <v/>
      </c>
      <c r="C21" s="16" t="str">
        <f>IF(Learners!B25="","",Learners!B25)</f>
        <v/>
      </c>
      <c r="D21" s="15" t="str">
        <f>IF(Learners!D25="","",Learners!D25)</f>
        <v/>
      </c>
      <c r="E21" s="15">
        <f>'Collection of Work'!$R$27</f>
        <v>0</v>
      </c>
      <c r="F21" s="15">
        <f>Project!$R$18</f>
        <v>0</v>
      </c>
      <c r="G21" s="15" t="str">
        <f t="shared" si="0"/>
        <v/>
      </c>
      <c r="H21" s="15" t="str">
        <f t="shared" si="1"/>
        <v/>
      </c>
      <c r="I21" s="17"/>
    </row>
    <row r="22" spans="1:9" ht="23.25" customHeight="1" x14ac:dyDescent="0.3">
      <c r="A22" s="18">
        <v>16</v>
      </c>
      <c r="B22" s="19" t="str">
        <f>IF(Learners!C26="","",Learners!C26)</f>
        <v/>
      </c>
      <c r="C22" s="19" t="str">
        <f>IF(Learners!B26="","",Learners!B26)</f>
        <v/>
      </c>
      <c r="D22" s="18" t="str">
        <f>IF(Learners!D26="","",Learners!D26)</f>
        <v/>
      </c>
      <c r="E22" s="18">
        <f>'Collection of Work'!$S$27</f>
        <v>0</v>
      </c>
      <c r="F22" s="18">
        <f>Project!$S$18</f>
        <v>0</v>
      </c>
      <c r="G22" s="18" t="str">
        <f t="shared" si="0"/>
        <v/>
      </c>
      <c r="H22" s="14" t="str">
        <f t="shared" si="1"/>
        <v/>
      </c>
      <c r="I22" s="20"/>
    </row>
    <row r="23" spans="1:9" ht="23.25" customHeight="1" x14ac:dyDescent="0.3">
      <c r="A23" s="15">
        <v>17</v>
      </c>
      <c r="B23" s="16" t="str">
        <f>IF(Learners!C27="","",Learners!C27)</f>
        <v/>
      </c>
      <c r="C23" s="16" t="str">
        <f>IF(Learners!B27="","",Learners!B27)</f>
        <v/>
      </c>
      <c r="D23" s="15" t="str">
        <f>IF(Learners!D27="","",Learners!D27)</f>
        <v/>
      </c>
      <c r="E23" s="15">
        <f>'Collection of Work'!$T$27</f>
        <v>0</v>
      </c>
      <c r="F23" s="15">
        <f>Project!$T$18</f>
        <v>0</v>
      </c>
      <c r="G23" s="15" t="str">
        <f t="shared" si="0"/>
        <v/>
      </c>
      <c r="H23" s="15" t="str">
        <f t="shared" si="1"/>
        <v/>
      </c>
      <c r="I23" s="17"/>
    </row>
    <row r="24" spans="1:9" ht="23.25" customHeight="1" x14ac:dyDescent="0.3">
      <c r="A24" s="18">
        <v>18</v>
      </c>
      <c r="B24" s="19" t="str">
        <f>IF(Learners!C28="","",Learners!C28)</f>
        <v/>
      </c>
      <c r="C24" s="19" t="str">
        <f>IF(Learners!B28="","",Learners!B28)</f>
        <v/>
      </c>
      <c r="D24" s="18" t="str">
        <f>IF(Learners!D28="","",Learners!D28)</f>
        <v/>
      </c>
      <c r="E24" s="18">
        <f>'Collection of Work'!$U$27</f>
        <v>0</v>
      </c>
      <c r="F24" s="18">
        <f>Project!$U$18</f>
        <v>0</v>
      </c>
      <c r="G24" s="18" t="str">
        <f t="shared" si="0"/>
        <v/>
      </c>
      <c r="H24" s="14" t="str">
        <f t="shared" si="1"/>
        <v/>
      </c>
      <c r="I24" s="20"/>
    </row>
    <row r="25" spans="1:9" ht="23.25" customHeight="1" x14ac:dyDescent="0.3">
      <c r="A25" s="15">
        <v>19</v>
      </c>
      <c r="B25" s="16" t="str">
        <f>IF(Learners!C29="","",Learners!C29)</f>
        <v/>
      </c>
      <c r="C25" s="16" t="str">
        <f>IF(Learners!B29="","",Learners!B29)</f>
        <v/>
      </c>
      <c r="D25" s="15" t="str">
        <f>IF(Learners!D29="","",Learners!D29)</f>
        <v/>
      </c>
      <c r="E25" s="15">
        <f>'Collection of Work'!$V$27</f>
        <v>0</v>
      </c>
      <c r="F25" s="15">
        <f>Project!$V$18</f>
        <v>0</v>
      </c>
      <c r="G25" s="15" t="str">
        <f t="shared" si="0"/>
        <v/>
      </c>
      <c r="H25" s="15" t="str">
        <f t="shared" si="1"/>
        <v/>
      </c>
      <c r="I25" s="17"/>
    </row>
    <row r="26" spans="1:9" ht="23.25" customHeight="1" x14ac:dyDescent="0.3">
      <c r="A26" s="18">
        <v>20</v>
      </c>
      <c r="B26" s="19" t="str">
        <f>IF(Learners!C30="","",Learners!C30)</f>
        <v/>
      </c>
      <c r="C26" s="19" t="str">
        <f>IF(Learners!B30="","",Learners!B30)</f>
        <v/>
      </c>
      <c r="D26" s="18" t="str">
        <f>IF(Learners!D30="","",Learners!D30)</f>
        <v/>
      </c>
      <c r="E26" s="18">
        <f>'Collection of Work'!$W$27</f>
        <v>0</v>
      </c>
      <c r="F26" s="18">
        <f>Project!$W$18</f>
        <v>0</v>
      </c>
      <c r="G26" s="18" t="str">
        <f t="shared" si="0"/>
        <v/>
      </c>
      <c r="H26" s="14" t="str">
        <f t="shared" si="1"/>
        <v/>
      </c>
      <c r="I26" s="20"/>
    </row>
    <row r="27" spans="1:9" x14ac:dyDescent="0.3">
      <c r="I27" s="13"/>
    </row>
    <row r="28" spans="1:9" ht="29.25" customHeight="1" x14ac:dyDescent="0.3">
      <c r="A28" s="49" t="s">
        <v>26</v>
      </c>
      <c r="B28" s="50"/>
      <c r="C28" s="50"/>
      <c r="D28" s="50"/>
      <c r="E28" s="50"/>
      <c r="F28" s="50"/>
      <c r="G28" s="50"/>
      <c r="H28" s="50"/>
      <c r="I28" s="50"/>
    </row>
    <row r="29" spans="1:9" ht="30" customHeight="1" x14ac:dyDescent="0.3">
      <c r="A29" s="51" t="s">
        <v>27</v>
      </c>
      <c r="B29" s="52"/>
      <c r="C29" s="52"/>
      <c r="D29" s="52"/>
      <c r="E29" s="52"/>
      <c r="F29" s="52"/>
      <c r="G29" s="52"/>
      <c r="H29" s="52"/>
      <c r="I29" s="52"/>
    </row>
    <row r="30" spans="1:9" x14ac:dyDescent="0.3">
      <c r="B30" s="7"/>
    </row>
  </sheetData>
  <sheetProtection algorithmName="SHA-512" hashValue="lgpwx9cKf5biuQUMzFl4GA3BM7PKucfncA1vStb3vkyIXGENlbJzOvek4aHlnbTVNKUB0UsGIRn31/i0O18Bdg==" saltValue="HOKN2Q6gYmDLxQz6rPK+sA==" spinCount="100000" sheet="1" objects="1" scenarios="1" selectLockedCells="1"/>
  <mergeCells count="2">
    <mergeCell ref="A28:I28"/>
    <mergeCell ref="A29:I29"/>
  </mergeCells>
  <conditionalFormatting sqref="H7:H26">
    <cfRule type="expression" dxfId="4"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68DF4702-C1A4-44B2-B103-E1C44A5A470B}">
  <ds:schemaRefs>
    <ds:schemaRef ds:uri="http://purl.org/dc/dcmitype/"/>
    <ds:schemaRef ds:uri="http://schemas.microsoft.com/office/infopath/2007/PartnerControls"/>
    <ds:schemaRef ds:uri="http://purl.org/dc/terms/"/>
    <ds:schemaRef ds:uri="http://schemas.microsoft.com/office/2006/metadata/properties"/>
    <ds:schemaRef ds:uri="http://schemas.microsoft.com/office/2006/documentManagement/types"/>
    <ds:schemaRef ds:uri="80ce844a-3414-47bc-be42-35076de08631"/>
    <ds:schemaRef ds:uri="http://purl.org/dc/elements/1.1/"/>
    <ds:schemaRef ds:uri="http://schemas.openxmlformats.org/package/2006/metadata/core-properties"/>
    <ds:schemaRef ds:uri="8a304dd5-7e6f-40be-acfb-5410e2b167fb"/>
    <ds:schemaRef ds:uri="http://www.w3.org/XML/1998/namespace"/>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Project</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2024-08-29T11:22:50Z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