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8800" windowHeight="11172" activeTab="1"/>
  </bookViews>
  <sheets>
    <sheet name="Learners" sheetId="1" r:id="rId1"/>
    <sheet name="Exam" sheetId="7" r:id="rId2"/>
    <sheet name="Skills Demo 1" sheetId="4" r:id="rId3"/>
    <sheet name="Skills Demo 2"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3" i="8" l="1"/>
  <c r="G26" i="6" s="1"/>
  <c r="V13" i="8"/>
  <c r="G25" i="6" s="1"/>
  <c r="U13" i="8"/>
  <c r="G24" i="6" s="1"/>
  <c r="T13" i="8"/>
  <c r="G23" i="6" s="1"/>
  <c r="S13" i="8"/>
  <c r="G22" i="6" s="1"/>
  <c r="R13" i="8"/>
  <c r="G21" i="6" s="1"/>
  <c r="Q13" i="8"/>
  <c r="G20" i="6" s="1"/>
  <c r="P13" i="8"/>
  <c r="G19" i="6" s="1"/>
  <c r="O13" i="8"/>
  <c r="G18" i="6" s="1"/>
  <c r="N13" i="8"/>
  <c r="G17" i="6" s="1"/>
  <c r="M13" i="8"/>
  <c r="G16" i="6" s="1"/>
  <c r="L13" i="8"/>
  <c r="G15" i="6" s="1"/>
  <c r="K13" i="8"/>
  <c r="G14" i="6" s="1"/>
  <c r="J13" i="8"/>
  <c r="G13" i="6" s="1"/>
  <c r="I13" i="8"/>
  <c r="G12" i="6" s="1"/>
  <c r="H13" i="8"/>
  <c r="G11" i="6" s="1"/>
  <c r="G13" i="8"/>
  <c r="G10" i="6" s="1"/>
  <c r="F13" i="8"/>
  <c r="G9" i="6" s="1"/>
  <c r="E13" i="8"/>
  <c r="G8" i="6" s="1"/>
  <c r="D13" i="8"/>
  <c r="G7" i="6" s="1"/>
  <c r="C13" i="8"/>
  <c r="W2" i="8"/>
  <c r="V2" i="8"/>
  <c r="U2" i="8"/>
  <c r="T2" i="8"/>
  <c r="S2" i="8"/>
  <c r="R2" i="8"/>
  <c r="Q2" i="8"/>
  <c r="P2" i="8"/>
  <c r="O2" i="8"/>
  <c r="N2" i="8"/>
  <c r="M2" i="8"/>
  <c r="L2" i="8"/>
  <c r="K2" i="8"/>
  <c r="J2" i="8"/>
  <c r="I2" i="8"/>
  <c r="H2" i="8"/>
  <c r="G2" i="8"/>
  <c r="F2" i="8"/>
  <c r="E2" i="8"/>
  <c r="D2" i="8"/>
  <c r="A1" i="8"/>
  <c r="W13" i="4"/>
  <c r="F26" i="6" s="1"/>
  <c r="V13" i="4"/>
  <c r="F25" i="6" s="1"/>
  <c r="U13" i="4"/>
  <c r="F24" i="6" s="1"/>
  <c r="T13" i="4"/>
  <c r="F23" i="6" s="1"/>
  <c r="S13" i="4"/>
  <c r="F22" i="6" s="1"/>
  <c r="R13" i="4"/>
  <c r="F21" i="6" s="1"/>
  <c r="Q13" i="4"/>
  <c r="F20" i="6" s="1"/>
  <c r="P13" i="4"/>
  <c r="F19" i="6" s="1"/>
  <c r="O13" i="4"/>
  <c r="F18" i="6" s="1"/>
  <c r="N13" i="4"/>
  <c r="F17" i="6" s="1"/>
  <c r="M13" i="4"/>
  <c r="F16" i="6" s="1"/>
  <c r="L13" i="4"/>
  <c r="F15" i="6" s="1"/>
  <c r="K13" i="4"/>
  <c r="F14" i="6" s="1"/>
  <c r="J13" i="4"/>
  <c r="F13" i="6" s="1"/>
  <c r="I13" i="4"/>
  <c r="F12" i="6" s="1"/>
  <c r="H13" i="4"/>
  <c r="F11" i="6" s="1"/>
  <c r="G13" i="4"/>
  <c r="F10" i="6" s="1"/>
  <c r="F13" i="4"/>
  <c r="F9" i="6" s="1"/>
  <c r="E13" i="4"/>
  <c r="F8" i="6" s="1"/>
  <c r="D13" i="4"/>
  <c r="F7" i="6" s="1"/>
  <c r="C13" i="4"/>
  <c r="W2" i="4"/>
  <c r="V2" i="4"/>
  <c r="U2" i="4"/>
  <c r="T2" i="4"/>
  <c r="S2" i="4"/>
  <c r="R2" i="4"/>
  <c r="Q2" i="4"/>
  <c r="P2" i="4"/>
  <c r="O2" i="4"/>
  <c r="N2" i="4"/>
  <c r="M2" i="4"/>
  <c r="L2" i="4"/>
  <c r="K2" i="4"/>
  <c r="J2" i="4"/>
  <c r="I2" i="4"/>
  <c r="H2" i="4"/>
  <c r="G2" i="4"/>
  <c r="F2" i="4"/>
  <c r="E2" i="4"/>
  <c r="D2" i="4"/>
  <c r="A1" i="4"/>
  <c r="W17" i="7"/>
  <c r="E26" i="6" s="1"/>
  <c r="V17" i="7"/>
  <c r="E25" i="6" s="1"/>
  <c r="U17" i="7"/>
  <c r="E24" i="6" s="1"/>
  <c r="T17" i="7"/>
  <c r="E23" i="6" s="1"/>
  <c r="S17" i="7"/>
  <c r="E22" i="6" s="1"/>
  <c r="R17" i="7"/>
  <c r="E21" i="6" s="1"/>
  <c r="Q17" i="7"/>
  <c r="E20" i="6" s="1"/>
  <c r="P17" i="7"/>
  <c r="E19" i="6" s="1"/>
  <c r="O17" i="7"/>
  <c r="E18" i="6" s="1"/>
  <c r="N17" i="7"/>
  <c r="E17" i="6" s="1"/>
  <c r="M17" i="7"/>
  <c r="E16" i="6" s="1"/>
  <c r="L17" i="7"/>
  <c r="E15" i="6" s="1"/>
  <c r="K17" i="7"/>
  <c r="E14" i="6" s="1"/>
  <c r="J17" i="7"/>
  <c r="E13" i="6" s="1"/>
  <c r="I17" i="7"/>
  <c r="E12" i="6" s="1"/>
  <c r="H17" i="7"/>
  <c r="E11" i="6" s="1"/>
  <c r="G17" i="7"/>
  <c r="E10" i="6" s="1"/>
  <c r="F17" i="7"/>
  <c r="E9" i="6" s="1"/>
  <c r="E17" i="7"/>
  <c r="E8" i="6" s="1"/>
  <c r="D17" i="7"/>
  <c r="E7" i="6" s="1"/>
  <c r="C17"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H26" i="6" l="1"/>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<sst xmlns="http://schemas.openxmlformats.org/spreadsheetml/2006/main" count="94" uniqueCount="58">
  <si>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</si>
  <si>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</si>
  <si>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</si>
  <si>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</si>
  <si>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</si>
  <si>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</si>
  <si>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</si>
  <si>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</si>
  <si>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</si>
  <si>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</si>
  <si>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</si>
  <si>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</si>
  <si>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</si>
  <si>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</si>
  <si>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</si>
  <si>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</si>
  <si>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</si>
  <si>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</si>
  <si>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</si>
  <si>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</si>
  <si>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</si>
  <si>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</si>
  <si>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</si>
  <si>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</si>
  <si>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</si>
  <si>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</si>
  <si>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</si>
  <si>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4N1186 Plant Identification, Care and Maintenance </t>
  </si>
  <si>
    <t>Skills Demo 2</t>
  </si>
  <si>
    <t>Skills Demo 1</t>
  </si>
  <si>
    <t>Examination - 20%</t>
  </si>
  <si>
    <t>Examination Questions
10 short answer questions, answer all (2 marks each)</t>
  </si>
  <si>
    <t>Question 1</t>
  </si>
  <si>
    <t>Question 2</t>
  </si>
  <si>
    <t>Question 3</t>
  </si>
  <si>
    <t>Question 4</t>
  </si>
  <si>
    <t>Question 5</t>
  </si>
  <si>
    <t>Question 6</t>
  </si>
  <si>
    <t>Question 7</t>
  </si>
  <si>
    <t>Question 8</t>
  </si>
  <si>
    <t>Question 9</t>
  </si>
  <si>
    <t>Question 10</t>
  </si>
  <si>
    <t>Skills Demonstration 1 - 40%</t>
  </si>
  <si>
    <t>Skills Demonstration 2 - 40%</t>
  </si>
  <si>
    <t>Main uses of a range of trees, shrubs and bedding plants stated.</t>
  </si>
  <si>
    <t>Optimal growing conditions for a range of common trees, shrubs,bedding, vegetable and fruiting plants stated.</t>
  </si>
  <si>
    <t>Identification of a range of common plants at different stages of theirgrowing season with use of a botanical key, to include shrubs,bedding plants, vegetables, fruit, herbaceous, weeds and trees.</t>
  </si>
  <si>
    <t>Planting of a range of plants in the correct manner to includeseedlings, bedding plants, vegetables, shrubs, bare rooted and container grown trees.</t>
  </si>
  <si>
    <t>Building of a range of support systems/ structures which aid or shape the growth of the plant, e.g. trellis and fan training.</t>
  </si>
  <si>
    <t xml:space="preserve">Following correct health and safety procedures. </t>
  </si>
  <si>
    <t>The learner will complete a checklist incorporating the following
elements:</t>
  </si>
  <si>
    <t>The learner will keep a journal/ diary as evidence that the following activities were carried out:</t>
  </si>
  <si>
    <t>Outline a range of pest control measures for a variety of plants, indoorand outdoor, organic or chemical.</t>
  </si>
  <si>
    <t>Outline a range of disease control measures for a variety of plants,indoor and outdoor, organic or chemical.</t>
  </si>
  <si>
    <t>Apply various watering techniques to plants in a range of conditions atdifferent times of the year, e.g. new seedlings, newly planted shrubs andtrees, hanging baskets/window boxes, fruit producing plants.</t>
  </si>
  <si>
    <t>Remove annual and perennial weeds using some of the followingmethods: hoeing, flame weeding, mulching, hand weeding, cultivationtechniques, application of herbicides.</t>
  </si>
  <si>
    <t>Implement a range of frost and wind protection procedures.</t>
  </si>
  <si>
    <t>Follow correct health and safety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</si>
</sst>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4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3" borderId="4" xfId="0" applyFont="1" applyFill="1" applyBorder="1" applyAlignment="1">
      <alignment vertical="top" wrapText="1"/>
    </xf>
    <xf numFmtId="0" fontId="0" fillId="0" borderId="0" xfId="0" applyAlignment="1">
      <alignment vertical="top"/>
    </xf>
    <xf numFmtId="0" fontId="1" fillId="2" borderId="1" xfId="0" applyFont="1" applyFill="1" applyBorder="1" applyAlignment="1">
      <alignment horizontal="center" vertical="top" wrapText="1"/>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top"/>
    </xf>
    <xf numFmtId="164" fontId="1" fillId="2" borderId="1" xfId="0" applyNumberFormat="1" applyFont="1" applyFill="1" applyBorder="1" applyAlignment="1">
      <alignment horizontal="center" vertical="center"/>
    </xf>
    <xf numFmtId="0" fontId="9" fillId="0" borderId="1" xfId="0" applyFont="1" applyBorder="1" applyAlignment="1">
      <alignment horizontal="right" vertical="top"/>
    </xf>
    <xf numFmtId="0" fontId="0" fillId="0" borderId="1" xfId="0" applyBorder="1" applyAlignment="1">
      <alignment vertical="top" wrapText="1"/>
    </xf>
    <xf numFmtId="0" fontId="1" fillId="0" borderId="1" xfId="0" applyFont="1" applyBorder="1" applyAlignment="1">
      <alignment horizontal="center" vertical="top"/>
    </xf>
    <xf numFmtId="164" fontId="0" fillId="0" borderId="1" xfId="0" applyNumberFormat="1" applyBorder="1" applyAlignment="1" applyProtection="1">
      <alignment horizontal="center" vertical="center"/>
      <protection locked="0"/>
    </xf>
    <xf numFmtId="0" fontId="1" fillId="0" borderId="7" xfId="0" applyFont="1" applyBorder="1" applyAlignment="1">
      <alignment horizontal="center" vertical="center"/>
    </xf>
    <xf numFmtId="0" fontId="0" fillId="3" borderId="4" xfId="0" applyFill="1" applyBorder="1" applyAlignment="1" applyProtection="1">
      <alignment horizontal="center" vertical="top"/>
    </xf>
    <xf numFmtId="164" fontId="0" fillId="3" borderId="1" xfId="0" applyNumberFormat="1" applyFill="1" applyBorder="1" applyAlignment="1" applyProtection="1">
      <alignment horizontal="center" vertical="center"/>
    </xf>
    <xf numFmtId="0" fontId="0" fillId="3" borderId="4" xfId="0" applyFill="1" applyBorder="1" applyAlignment="1" applyProtection="1">
      <alignment horizontal="center"/>
    </xf>
  </cellXfs>
  <cellStyles count="1">
    <cellStyle name="Normal" xfId="0" builtinId="0"/>
  </cellStyles>
  <dxfs count="45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9</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opLeftCell="A4" workbookViewId="0">
      <selection activeCell="B11" sqref="B11"/>
    </sheetView>
  </sheetViews>
  <sheetFormatPr defaultRowHeight="14.4" x14ac:dyDescent="0.3"/>
  <cols>
    <col min="2" max="2" width="22" customWidth="1"/>
    <col min="3" max="3" width="16.6640625" customWidth="1"/>
    <col min="4" max="4" width="16.33203125" customWidth="1"/>
  </cols>
  <sheetData>
    <row r="1" spans="1:4" ht="18" x14ac:dyDescent="0.35">
      <c r="A1" s="2" t="s">
        <v>27</v>
      </c>
    </row>
    <row r="2" spans="1:4" ht="25.5" customHeight="1" x14ac:dyDescent="0.35">
      <c r="A2" s="2" t="s">
        <v>0</v>
      </c>
    </row>
    <row r="3" spans="1:4" ht="15.75" customHeight="1" x14ac:dyDescent="0.3">
      <c r="A3" t="s">
        <v>1</v>
      </c>
    </row>
    <row r="4" spans="1:4" x14ac:dyDescent="0.3">
      <c r="A4" t="s">
        <v>2</v>
      </c>
    </row>
    <row r="5" spans="1:4" x14ac:dyDescent="0.3">
      <c r="A5" t="s">
        <v>3</v>
      </c>
    </row>
    <row r="6" spans="1:4" x14ac:dyDescent="0.3">
      <c r="A6" t="s">
        <v>4</v>
      </c>
    </row>
    <row r="7" spans="1:4" x14ac:dyDescent="0.3">
      <c r="A7" t="s">
        <v>5</v>
      </c>
    </row>
    <row r="8" spans="1:4" x14ac:dyDescent="0.3">
      <c r="A8" t="s">
        <v>6</v>
      </c>
    </row>
    <row r="10" spans="1:4" x14ac:dyDescent="0.3">
      <c r="A10" s="3" t="s">
        <v>7</v>
      </c>
      <c r="B10" s="4" t="s">
        <v>8</v>
      </c>
      <c r="C10" s="4" t="s">
        <v>9</v>
      </c>
      <c r="D10" s="4" t="s">
        <v>10</v>
      </c>
    </row>
    <row r="11" spans="1:4" x14ac:dyDescent="0.3">
      <c r="A11" s="5">
        <v>1</v>
      </c>
      <c r="B11" s="14"/>
      <c r="C11" s="14"/>
      <c r="D11" s="6"/>
    </row>
    <row r="12" spans="1:4" x14ac:dyDescent="0.3">
      <c r="A12" s="5">
        <v>2</v>
      </c>
      <c r="B12" s="14"/>
      <c r="C12" s="14"/>
      <c r="D12" s="6"/>
    </row>
    <row r="13" spans="1:4" x14ac:dyDescent="0.3">
      <c r="A13" s="5">
        <v>3</v>
      </c>
      <c r="B13" s="14"/>
      <c r="C13" s="14"/>
      <c r="D13" s="6"/>
    </row>
    <row r="14" spans="1:4" x14ac:dyDescent="0.3">
      <c r="A14" s="5">
        <v>4</v>
      </c>
      <c r="B14" s="14"/>
      <c r="C14" s="14"/>
      <c r="D14" s="6"/>
    </row>
    <row r="15" spans="1:4" x14ac:dyDescent="0.3">
      <c r="A15" s="5">
        <v>5</v>
      </c>
      <c r="B15" s="14"/>
      <c r="C15" s="14"/>
      <c r="D15" s="6"/>
    </row>
    <row r="16" spans="1:4" x14ac:dyDescent="0.3">
      <c r="A16" s="5">
        <v>6</v>
      </c>
      <c r="B16" s="14"/>
      <c r="C16" s="14"/>
      <c r="D16" s="6"/>
    </row>
    <row r="17" spans="1:4" x14ac:dyDescent="0.3">
      <c r="A17" s="5">
        <v>7</v>
      </c>
      <c r="B17" s="14"/>
      <c r="C17" s="14"/>
      <c r="D17" s="6"/>
    </row>
    <row r="18" spans="1:4" x14ac:dyDescent="0.3">
      <c r="A18" s="5">
        <v>8</v>
      </c>
      <c r="B18" s="14"/>
      <c r="C18" s="14"/>
      <c r="D18" s="6"/>
    </row>
    <row r="19" spans="1:4" x14ac:dyDescent="0.3">
      <c r="A19" s="5">
        <v>9</v>
      </c>
      <c r="B19" s="14"/>
      <c r="C19" s="14"/>
      <c r="D19" s="6"/>
    </row>
    <row r="20" spans="1:4" x14ac:dyDescent="0.3">
      <c r="A20" s="5">
        <v>10</v>
      </c>
      <c r="B20" s="14"/>
      <c r="C20" s="14"/>
      <c r="D20" s="6"/>
    </row>
    <row r="21" spans="1:4" x14ac:dyDescent="0.3">
      <c r="A21" s="5">
        <v>11</v>
      </c>
      <c r="B21" s="14"/>
      <c r="C21" s="14"/>
      <c r="D21" s="6"/>
    </row>
    <row r="22" spans="1:4" x14ac:dyDescent="0.3">
      <c r="A22" s="5">
        <v>12</v>
      </c>
      <c r="B22" s="14"/>
      <c r="C22" s="14"/>
      <c r="D22" s="6"/>
    </row>
    <row r="23" spans="1:4" x14ac:dyDescent="0.3">
      <c r="A23" s="5">
        <v>13</v>
      </c>
      <c r="B23" s="14"/>
      <c r="C23" s="14"/>
      <c r="D23" s="6"/>
    </row>
    <row r="24" spans="1:4" x14ac:dyDescent="0.3">
      <c r="A24" s="5">
        <v>14</v>
      </c>
      <c r="B24" s="14"/>
      <c r="C24" s="14"/>
      <c r="D24" s="6"/>
    </row>
    <row r="25" spans="1:4" x14ac:dyDescent="0.3">
      <c r="A25" s="5">
        <v>15</v>
      </c>
      <c r="B25" s="14"/>
      <c r="C25" s="14"/>
      <c r="D25" s="6"/>
    </row>
    <row r="26" spans="1:4" x14ac:dyDescent="0.3">
      <c r="A26" s="5">
        <v>16</v>
      </c>
      <c r="B26" s="14"/>
      <c r="C26" s="14"/>
      <c r="D26" s="6"/>
    </row>
    <row r="27" spans="1:4" x14ac:dyDescent="0.3">
      <c r="A27" s="5">
        <v>17</v>
      </c>
      <c r="B27" s="14"/>
      <c r="C27" s="14"/>
      <c r="D27" s="6"/>
    </row>
    <row r="28" spans="1:4" x14ac:dyDescent="0.3">
      <c r="A28" s="5">
        <v>18</v>
      </c>
      <c r="B28" s="14"/>
      <c r="C28" s="14"/>
      <c r="D28" s="6"/>
    </row>
    <row r="29" spans="1:4" x14ac:dyDescent="0.3">
      <c r="A29" s="5">
        <v>19</v>
      </c>
      <c r="B29" s="14"/>
      <c r="C29" s="14"/>
      <c r="D29" s="6"/>
    </row>
    <row r="30" spans="1:4" x14ac:dyDescent="0.3">
      <c r="A30" s="5">
        <v>20</v>
      </c>
      <c r="B30" s="14"/>
      <c r="C30" s="14"/>
      <c r="D30" s="6"/>
    </row>
  </sheetData>
  <sheetProtection algorithmName="SHA-512" hashValue="y6oG/gOrfxKtxV+IQytRQHzOuMAheu9xS2MOcmwTAjwQIlNNJF5CwvVn1nchToBqb53G2EaoX/bknWnzXFRIpg==" saltValue="EF+Njvoxjosd0BMZYGNmh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0"/>
  <sheetViews>
    <sheetView tabSelected="1" workbookViewId="0">
      <pane xSplit="2" ySplit="5" topLeftCell="C6" activePane="bottomRight" state="frozen"/>
      <selection pane="topRight" activeCell="C1" sqref="C1"/>
      <selection pane="bottomLeft" activeCell="A6" sqref="A6"/>
      <selection pane="bottomRight" activeCell="F10" sqref="F10"/>
    </sheetView>
  </sheetViews>
  <sheetFormatPr defaultRowHeight="14.4" x14ac:dyDescent="0.3"/>
  <cols>
    <col min="1" max="1" width="6.109375" customWidth="1"/>
    <col min="2" max="2" width="54.88671875" customWidth="1"/>
    <col min="3" max="3" width="8.88671875" style="35"/>
    <col min="4" max="23" width="6" customWidth="1"/>
  </cols>
  <sheetData>
    <row r="1" spans="1:23" ht="18" x14ac:dyDescent="0.35">
      <c r="A1" s="2" t="str">
        <f>Learners!A1</f>
        <v xml:space="preserve">4N1186 Plant Identification, Care and Maintenance </v>
      </c>
    </row>
    <row r="2" spans="1:23" x14ac:dyDescent="0.3">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 x14ac:dyDescent="0.35">
      <c r="A3" s="2" t="s">
        <v>30</v>
      </c>
      <c r="D3" s="28"/>
      <c r="E3" s="28"/>
      <c r="F3" s="28"/>
      <c r="G3" s="28"/>
      <c r="H3" s="28"/>
      <c r="I3" s="28"/>
      <c r="J3" s="28"/>
      <c r="K3" s="28"/>
      <c r="L3" s="28"/>
      <c r="M3" s="28"/>
      <c r="N3" s="28"/>
      <c r="O3" s="28"/>
      <c r="P3" s="28"/>
      <c r="Q3" s="28"/>
      <c r="R3" s="28"/>
      <c r="S3" s="28"/>
      <c r="T3" s="28"/>
      <c r="U3" s="28"/>
      <c r="V3" s="28"/>
      <c r="W3" s="28"/>
    </row>
    <row r="4" spans="1:23" ht="60" customHeight="1" x14ac:dyDescent="0.3">
      <c r="D4" s="28"/>
      <c r="E4" s="28"/>
      <c r="F4" s="28"/>
      <c r="G4" s="28"/>
      <c r="H4" s="28"/>
      <c r="I4" s="28"/>
      <c r="J4" s="28"/>
      <c r="K4" s="28"/>
      <c r="L4" s="28"/>
      <c r="M4" s="28"/>
      <c r="N4" s="28"/>
      <c r="O4" s="28"/>
      <c r="P4" s="28"/>
      <c r="Q4" s="28"/>
      <c r="R4" s="28"/>
      <c r="S4" s="28"/>
      <c r="T4" s="28"/>
      <c r="U4" s="28"/>
      <c r="V4" s="28"/>
      <c r="W4" s="28"/>
    </row>
    <row r="5" spans="1:23" ht="28.8" x14ac:dyDescent="0.3">
      <c r="A5" s="9" t="s">
        <v>11</v>
      </c>
      <c r="B5" s="10"/>
      <c r="C5" s="36" t="s">
        <v>12</v>
      </c>
      <c r="D5" s="29"/>
      <c r="E5" s="29"/>
      <c r="F5" s="29"/>
      <c r="G5" s="29"/>
      <c r="H5" s="29"/>
      <c r="I5" s="29"/>
      <c r="J5" s="29"/>
      <c r="K5" s="29"/>
      <c r="L5" s="29"/>
      <c r="M5" s="29"/>
      <c r="N5" s="29"/>
      <c r="O5" s="29"/>
      <c r="P5" s="29"/>
      <c r="Q5" s="29"/>
      <c r="R5" s="29"/>
      <c r="S5" s="29"/>
      <c r="T5" s="29"/>
      <c r="U5" s="29"/>
      <c r="V5" s="29"/>
      <c r="W5" s="29"/>
    </row>
    <row r="6" spans="1:23" ht="28.8" customHeight="1" x14ac:dyDescent="0.3">
      <c r="A6" s="34" t="s">
        <v>31</v>
      </c>
      <c r="B6" s="34"/>
      <c r="C6" s="45"/>
      <c r="D6" s="46"/>
      <c r="E6" s="46"/>
      <c r="F6" s="46"/>
      <c r="G6" s="46"/>
      <c r="H6" s="46"/>
      <c r="I6" s="46"/>
      <c r="J6" s="46"/>
      <c r="K6" s="46"/>
      <c r="L6" s="46"/>
      <c r="M6" s="46"/>
      <c r="N6" s="46"/>
      <c r="O6" s="46"/>
      <c r="P6" s="46"/>
      <c r="Q6" s="46"/>
      <c r="R6" s="46"/>
      <c r="S6" s="46"/>
      <c r="T6" s="46"/>
      <c r="U6" s="46"/>
      <c r="V6" s="46"/>
      <c r="W6" s="46"/>
    </row>
    <row r="7" spans="1:23" x14ac:dyDescent="0.3">
      <c r="A7" s="40" t="s">
        <v>13</v>
      </c>
      <c r="B7" s="41" t="s">
        <v>32</v>
      </c>
      <c r="C7" s="42">
        <v>2</v>
      </c>
      <c r="D7" s="43"/>
      <c r="E7" s="43"/>
      <c r="F7" s="43"/>
      <c r="G7" s="43"/>
      <c r="H7" s="43"/>
      <c r="I7" s="43"/>
      <c r="J7" s="43"/>
      <c r="K7" s="43"/>
      <c r="L7" s="43"/>
      <c r="M7" s="43"/>
      <c r="N7" s="43"/>
      <c r="O7" s="43"/>
      <c r="P7" s="43"/>
      <c r="Q7" s="43"/>
      <c r="R7" s="43"/>
      <c r="S7" s="43"/>
      <c r="T7" s="43"/>
      <c r="U7" s="43"/>
      <c r="V7" s="43"/>
      <c r="W7" s="43"/>
    </row>
    <row r="8" spans="1:23" x14ac:dyDescent="0.3">
      <c r="A8" s="40" t="s">
        <v>13</v>
      </c>
      <c r="B8" s="41" t="s">
        <v>33</v>
      </c>
      <c r="C8" s="42">
        <v>2</v>
      </c>
      <c r="D8" s="43"/>
      <c r="E8" s="43"/>
      <c r="F8" s="43"/>
      <c r="G8" s="43"/>
      <c r="H8" s="43"/>
      <c r="I8" s="43"/>
      <c r="J8" s="43"/>
      <c r="K8" s="43"/>
      <c r="L8" s="43"/>
      <c r="M8" s="43"/>
      <c r="N8" s="43"/>
      <c r="O8" s="43"/>
      <c r="P8" s="43"/>
      <c r="Q8" s="43"/>
      <c r="R8" s="43"/>
      <c r="S8" s="43"/>
      <c r="T8" s="43"/>
      <c r="U8" s="43"/>
      <c r="V8" s="43"/>
      <c r="W8" s="43"/>
    </row>
    <row r="9" spans="1:23" x14ac:dyDescent="0.3">
      <c r="A9" s="40" t="s">
        <v>13</v>
      </c>
      <c r="B9" s="41" t="s">
        <v>34</v>
      </c>
      <c r="C9" s="42">
        <v>2</v>
      </c>
      <c r="D9" s="43"/>
      <c r="E9" s="43"/>
      <c r="F9" s="43"/>
      <c r="G9" s="43"/>
      <c r="H9" s="43"/>
      <c r="I9" s="43"/>
      <c r="J9" s="43"/>
      <c r="K9" s="43"/>
      <c r="L9" s="43"/>
      <c r="M9" s="43"/>
      <c r="N9" s="43"/>
      <c r="O9" s="43"/>
      <c r="P9" s="43"/>
      <c r="Q9" s="43"/>
      <c r="R9" s="43"/>
      <c r="S9" s="43"/>
      <c r="T9" s="43"/>
      <c r="U9" s="43"/>
      <c r="V9" s="43"/>
      <c r="W9" s="43"/>
    </row>
    <row r="10" spans="1:23" x14ac:dyDescent="0.3">
      <c r="A10" s="40" t="s">
        <v>13</v>
      </c>
      <c r="B10" s="41" t="s">
        <v>35</v>
      </c>
      <c r="C10" s="42">
        <v>2</v>
      </c>
      <c r="D10" s="43"/>
      <c r="E10" s="43"/>
      <c r="F10" s="43"/>
      <c r="G10" s="43"/>
      <c r="H10" s="43"/>
      <c r="I10" s="43"/>
      <c r="J10" s="43"/>
      <c r="K10" s="43"/>
      <c r="L10" s="43"/>
      <c r="M10" s="43"/>
      <c r="N10" s="43"/>
      <c r="O10" s="43"/>
      <c r="P10" s="43"/>
      <c r="Q10" s="43"/>
      <c r="R10" s="43"/>
      <c r="S10" s="43"/>
      <c r="T10" s="43"/>
      <c r="U10" s="43"/>
      <c r="V10" s="43"/>
      <c r="W10" s="43"/>
    </row>
    <row r="11" spans="1:23" x14ac:dyDescent="0.3">
      <c r="A11" s="40" t="s">
        <v>13</v>
      </c>
      <c r="B11" s="41" t="s">
        <v>36</v>
      </c>
      <c r="C11" s="42">
        <v>2</v>
      </c>
      <c r="D11" s="43"/>
      <c r="E11" s="43"/>
      <c r="F11" s="43"/>
      <c r="G11" s="43"/>
      <c r="H11" s="43"/>
      <c r="I11" s="43"/>
      <c r="J11" s="43"/>
      <c r="K11" s="43"/>
      <c r="L11" s="43"/>
      <c r="M11" s="43"/>
      <c r="N11" s="43"/>
      <c r="O11" s="43"/>
      <c r="P11" s="43"/>
      <c r="Q11" s="43"/>
      <c r="R11" s="43"/>
      <c r="S11" s="43"/>
      <c r="T11" s="43"/>
      <c r="U11" s="43"/>
      <c r="V11" s="43"/>
      <c r="W11" s="43"/>
    </row>
    <row r="12" spans="1:23" x14ac:dyDescent="0.3">
      <c r="A12" s="40" t="s">
        <v>13</v>
      </c>
      <c r="B12" s="41" t="s">
        <v>37</v>
      </c>
      <c r="C12" s="42">
        <v>2</v>
      </c>
      <c r="D12" s="43"/>
      <c r="E12" s="43"/>
      <c r="F12" s="43"/>
      <c r="G12" s="43"/>
      <c r="H12" s="43"/>
      <c r="I12" s="43"/>
      <c r="J12" s="43"/>
      <c r="K12" s="43"/>
      <c r="L12" s="43"/>
      <c r="M12" s="43"/>
      <c r="N12" s="43"/>
      <c r="O12" s="43"/>
      <c r="P12" s="43"/>
      <c r="Q12" s="43"/>
      <c r="R12" s="43"/>
      <c r="S12" s="43"/>
      <c r="T12" s="43"/>
      <c r="U12" s="43"/>
      <c r="V12" s="43"/>
      <c r="W12" s="43"/>
    </row>
    <row r="13" spans="1:23" x14ac:dyDescent="0.3">
      <c r="A13" s="40" t="s">
        <v>13</v>
      </c>
      <c r="B13" s="41" t="s">
        <v>38</v>
      </c>
      <c r="C13" s="42">
        <v>2</v>
      </c>
      <c r="D13" s="43"/>
      <c r="E13" s="43"/>
      <c r="F13" s="43"/>
      <c r="G13" s="43"/>
      <c r="H13" s="43"/>
      <c r="I13" s="43"/>
      <c r="J13" s="43"/>
      <c r="K13" s="43"/>
      <c r="L13" s="43"/>
      <c r="M13" s="43"/>
      <c r="N13" s="43"/>
      <c r="O13" s="43"/>
      <c r="P13" s="43"/>
      <c r="Q13" s="43"/>
      <c r="R13" s="43"/>
      <c r="S13" s="43"/>
      <c r="T13" s="43"/>
      <c r="U13" s="43"/>
      <c r="V13" s="43"/>
      <c r="W13" s="43"/>
    </row>
    <row r="14" spans="1:23" x14ac:dyDescent="0.3">
      <c r="A14" s="40" t="s">
        <v>13</v>
      </c>
      <c r="B14" s="41" t="s">
        <v>39</v>
      </c>
      <c r="C14" s="42">
        <v>2</v>
      </c>
      <c r="D14" s="43"/>
      <c r="E14" s="43"/>
      <c r="F14" s="43"/>
      <c r="G14" s="43"/>
      <c r="H14" s="43"/>
      <c r="I14" s="43"/>
      <c r="J14" s="43"/>
      <c r="K14" s="43"/>
      <c r="L14" s="43"/>
      <c r="M14" s="43"/>
      <c r="N14" s="43"/>
      <c r="O14" s="43"/>
      <c r="P14" s="43"/>
      <c r="Q14" s="43"/>
      <c r="R14" s="43"/>
      <c r="S14" s="43"/>
      <c r="T14" s="43"/>
      <c r="U14" s="43"/>
      <c r="V14" s="43"/>
      <c r="W14" s="43"/>
    </row>
    <row r="15" spans="1:23" x14ac:dyDescent="0.3">
      <c r="A15" s="40" t="s">
        <v>13</v>
      </c>
      <c r="B15" s="41" t="s">
        <v>40</v>
      </c>
      <c r="C15" s="42">
        <v>2</v>
      </c>
      <c r="D15" s="43"/>
      <c r="E15" s="43"/>
      <c r="F15" s="43"/>
      <c r="G15" s="43"/>
      <c r="H15" s="43"/>
      <c r="I15" s="43"/>
      <c r="J15" s="43"/>
      <c r="K15" s="43"/>
      <c r="L15" s="43"/>
      <c r="M15" s="43"/>
      <c r="N15" s="43"/>
      <c r="O15" s="43"/>
      <c r="P15" s="43"/>
      <c r="Q15" s="43"/>
      <c r="R15" s="43"/>
      <c r="S15" s="43"/>
      <c r="T15" s="43"/>
      <c r="U15" s="43"/>
      <c r="V15" s="43"/>
      <c r="W15" s="43"/>
    </row>
    <row r="16" spans="1:23" x14ac:dyDescent="0.3">
      <c r="A16" s="40" t="s">
        <v>13</v>
      </c>
      <c r="B16" s="41" t="s">
        <v>41</v>
      </c>
      <c r="C16" s="42">
        <v>2</v>
      </c>
      <c r="D16" s="43"/>
      <c r="E16" s="43"/>
      <c r="F16" s="43"/>
      <c r="G16" s="43"/>
      <c r="H16" s="43"/>
      <c r="I16" s="43"/>
      <c r="J16" s="43"/>
      <c r="K16" s="43"/>
      <c r="L16" s="43"/>
      <c r="M16" s="43"/>
      <c r="N16" s="43"/>
      <c r="O16" s="43"/>
      <c r="P16" s="43"/>
      <c r="Q16" s="43"/>
      <c r="R16" s="43"/>
      <c r="S16" s="43"/>
      <c r="T16" s="43"/>
      <c r="U16" s="43"/>
      <c r="V16" s="43"/>
      <c r="W16" s="43"/>
    </row>
    <row r="17" spans="1:23" x14ac:dyDescent="0.3">
      <c r="A17" s="37" t="s">
        <v>14</v>
      </c>
      <c r="B17" s="37"/>
      <c r="C17" s="38">
        <f>SUM(C6:C16)</f>
        <v>20</v>
      </c>
      <c r="D17" s="39">
        <f>SUM(D6:D16)</f>
        <v>0</v>
      </c>
      <c r="E17" s="39">
        <f>SUM(E6:E16)</f>
        <v>0</v>
      </c>
      <c r="F17" s="39">
        <f>SUM(F6:F16)</f>
        <v>0</v>
      </c>
      <c r="G17" s="39">
        <f>SUM(G6:G16)</f>
        <v>0</v>
      </c>
      <c r="H17" s="39">
        <f>SUM(H6:H16)</f>
        <v>0</v>
      </c>
      <c r="I17" s="39">
        <f>SUM(I6:I16)</f>
        <v>0</v>
      </c>
      <c r="J17" s="39">
        <f>SUM(J6:J16)</f>
        <v>0</v>
      </c>
      <c r="K17" s="39">
        <f>SUM(K6:K16)</f>
        <v>0</v>
      </c>
      <c r="L17" s="39">
        <f>SUM(L6:L16)</f>
        <v>0</v>
      </c>
      <c r="M17" s="39">
        <f>SUM(M6:M16)</f>
        <v>0</v>
      </c>
      <c r="N17" s="39">
        <f>SUM(N6:N16)</f>
        <v>0</v>
      </c>
      <c r="O17" s="39">
        <f>SUM(O6:O16)</f>
        <v>0</v>
      </c>
      <c r="P17" s="39">
        <f>SUM(P6:P16)</f>
        <v>0</v>
      </c>
      <c r="Q17" s="39">
        <f>SUM(Q6:Q16)</f>
        <v>0</v>
      </c>
      <c r="R17" s="39">
        <f>SUM(R6:R16)</f>
        <v>0</v>
      </c>
      <c r="S17" s="39">
        <f>SUM(S6:S16)</f>
        <v>0</v>
      </c>
      <c r="T17" s="39">
        <f>SUM(T6:T16)</f>
        <v>0</v>
      </c>
      <c r="U17" s="39">
        <f>SUM(U6:U16)</f>
        <v>0</v>
      </c>
      <c r="V17" s="39">
        <f>SUM(V6:V16)</f>
        <v>0</v>
      </c>
      <c r="W17" s="39">
        <f>SUM(W6:W16)</f>
        <v>0</v>
      </c>
    </row>
    <row r="19" spans="1:23" x14ac:dyDescent="0.3">
      <c r="A19" t="s">
        <v>15</v>
      </c>
      <c r="B19" t="s">
        <v>16</v>
      </c>
    </row>
    <row r="20" spans="1:23" x14ac:dyDescent="0.3">
      <c r="B20" t="s">
        <v>17</v>
      </c>
    </row>
  </sheetData>
  <sheetProtection algorithmName="SHA-512" hashValue="cYysJSTRnIG3BLL/F3Z1viUVw+2Tt/awI2mhF4UhTpWn9gHfWbR1pEHsTNvdHLypoljevGizYHFpMZliCRwH4Q==" saltValue="Iw+WPNmj2S4rpJgwZLFYPA==" spinCount="100000" sheet="1" objects="1" scenarios="1" selectLockedCells="1"/>
  <mergeCells count="21">
    <mergeCell ref="A6:B6"/>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W16">
    <cfRule type="expression" dxfId="456" priority="220">
      <formula>D7&gt;$C7</formula>
    </cfRule>
  </conditionalFormatting>
  <conditionalFormatting sqref="D6">
    <cfRule type="expression" dxfId="416" priority="180">
      <formula>D6&gt;$C6</formula>
    </cfRule>
  </conditionalFormatting>
  <conditionalFormatting sqref="E6:W6">
    <cfRule type="expression" dxfId="415" priority="179">
      <formula>E6&gt;$C6</formula>
    </cfRule>
  </conditionalFormatting>
  <pageMargins left="0.7" right="0.7" top="0.75" bottom="0.75" header="0.3" footer="0.3"/>
  <pageSetup paperSize="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6"/>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4.4" x14ac:dyDescent="0.3"/>
  <cols>
    <col min="1" max="1" width="6.109375" customWidth="1"/>
    <col min="2" max="2" width="54.88671875" customWidth="1"/>
    <col min="4" max="23" width="6" customWidth="1"/>
  </cols>
  <sheetData>
    <row r="1" spans="1:23" ht="18" x14ac:dyDescent="0.35">
      <c r="A1" s="2" t="str">
        <f>Learners!A1</f>
        <v xml:space="preserve">4N1186 Plant Identification, Care and Maintenance </v>
      </c>
    </row>
    <row r="2" spans="1:23" x14ac:dyDescent="0.3">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 x14ac:dyDescent="0.35">
      <c r="A3" s="2" t="s">
        <v>42</v>
      </c>
      <c r="D3" s="28"/>
      <c r="E3" s="28"/>
      <c r="F3" s="28"/>
      <c r="G3" s="28"/>
      <c r="H3" s="28"/>
      <c r="I3" s="28"/>
      <c r="J3" s="28"/>
      <c r="K3" s="28"/>
      <c r="L3" s="28"/>
      <c r="M3" s="28"/>
      <c r="N3" s="28"/>
      <c r="O3" s="28"/>
      <c r="P3" s="28"/>
      <c r="Q3" s="28"/>
      <c r="R3" s="28"/>
      <c r="S3" s="28"/>
      <c r="T3" s="28"/>
      <c r="U3" s="28"/>
      <c r="V3" s="28"/>
      <c r="W3" s="28"/>
    </row>
    <row r="4" spans="1:23" ht="59.25" customHeight="1" x14ac:dyDescent="0.3">
      <c r="D4" s="28"/>
      <c r="E4" s="28"/>
      <c r="F4" s="28"/>
      <c r="G4" s="28"/>
      <c r="H4" s="28"/>
      <c r="I4" s="28"/>
      <c r="J4" s="28"/>
      <c r="K4" s="28"/>
      <c r="L4" s="28"/>
      <c r="M4" s="28"/>
      <c r="N4" s="28"/>
      <c r="O4" s="28"/>
      <c r="P4" s="28"/>
      <c r="Q4" s="28"/>
      <c r="R4" s="28"/>
      <c r="S4" s="28"/>
      <c r="T4" s="28"/>
      <c r="U4" s="28"/>
      <c r="V4" s="28"/>
      <c r="W4" s="28"/>
    </row>
    <row r="5" spans="1:23" ht="28.8" x14ac:dyDescent="0.3">
      <c r="A5" s="9" t="s">
        <v>11</v>
      </c>
      <c r="B5" s="10"/>
      <c r="C5" s="11" t="s">
        <v>12</v>
      </c>
      <c r="D5" s="29"/>
      <c r="E5" s="29"/>
      <c r="F5" s="29"/>
      <c r="G5" s="29"/>
      <c r="H5" s="29"/>
      <c r="I5" s="29"/>
      <c r="J5" s="29"/>
      <c r="K5" s="29"/>
      <c r="L5" s="29"/>
      <c r="M5" s="29"/>
      <c r="N5" s="29"/>
      <c r="O5" s="29"/>
      <c r="P5" s="29"/>
      <c r="Q5" s="29"/>
      <c r="R5" s="29"/>
      <c r="S5" s="29"/>
      <c r="T5" s="29"/>
      <c r="U5" s="29"/>
      <c r="V5" s="29"/>
      <c r="W5" s="29"/>
    </row>
    <row r="6" spans="1:23" ht="30.6" customHeight="1" x14ac:dyDescent="0.3">
      <c r="A6" s="34" t="s">
        <v>50</v>
      </c>
      <c r="B6" s="34"/>
      <c r="C6" s="47"/>
      <c r="D6" s="46"/>
      <c r="E6" s="46"/>
      <c r="F6" s="46"/>
      <c r="G6" s="46"/>
      <c r="H6" s="46"/>
      <c r="I6" s="46"/>
      <c r="J6" s="46"/>
      <c r="K6" s="46"/>
      <c r="L6" s="46"/>
      <c r="M6" s="46"/>
      <c r="N6" s="46"/>
      <c r="O6" s="46"/>
      <c r="P6" s="46"/>
      <c r="Q6" s="46"/>
      <c r="R6" s="46"/>
      <c r="S6" s="46"/>
      <c r="T6" s="46"/>
      <c r="U6" s="46"/>
      <c r="V6" s="46"/>
      <c r="W6" s="46"/>
    </row>
    <row r="7" spans="1:23" ht="60" customHeight="1" x14ac:dyDescent="0.3">
      <c r="A7" s="20" t="s">
        <v>13</v>
      </c>
      <c r="B7" s="8" t="s">
        <v>46</v>
      </c>
      <c r="C7" s="44">
        <v>12</v>
      </c>
      <c r="D7" s="26"/>
      <c r="E7" s="26"/>
      <c r="F7" s="26"/>
      <c r="G7" s="26"/>
      <c r="H7" s="26"/>
      <c r="I7" s="26"/>
      <c r="J7" s="26"/>
      <c r="K7" s="26"/>
      <c r="L7" s="26"/>
      <c r="M7" s="26"/>
      <c r="N7" s="26"/>
      <c r="O7" s="26"/>
      <c r="P7" s="26"/>
      <c r="Q7" s="26"/>
      <c r="R7" s="26"/>
      <c r="S7" s="26"/>
      <c r="T7" s="26"/>
      <c r="U7" s="26"/>
      <c r="V7" s="26"/>
      <c r="W7" s="26"/>
    </row>
    <row r="8" spans="1:23" ht="17.399999999999999" customHeight="1" x14ac:dyDescent="0.3">
      <c r="A8" s="20" t="s">
        <v>13</v>
      </c>
      <c r="B8" s="8" t="s">
        <v>44</v>
      </c>
      <c r="C8" s="44">
        <v>3</v>
      </c>
      <c r="D8" s="26"/>
      <c r="E8" s="26"/>
      <c r="F8" s="26"/>
      <c r="G8" s="26"/>
      <c r="H8" s="26"/>
      <c r="I8" s="26"/>
      <c r="J8" s="26"/>
      <c r="K8" s="26"/>
      <c r="L8" s="26"/>
      <c r="M8" s="26"/>
      <c r="N8" s="26"/>
      <c r="O8" s="26"/>
      <c r="P8" s="26"/>
      <c r="Q8" s="26"/>
      <c r="R8" s="26"/>
      <c r="S8" s="26"/>
      <c r="T8" s="26"/>
      <c r="U8" s="26"/>
      <c r="V8" s="26"/>
      <c r="W8" s="26"/>
    </row>
    <row r="9" spans="1:23" ht="31.8" customHeight="1" x14ac:dyDescent="0.3">
      <c r="A9" s="20" t="s">
        <v>13</v>
      </c>
      <c r="B9" s="8" t="s">
        <v>45</v>
      </c>
      <c r="C9" s="44">
        <v>4</v>
      </c>
      <c r="D9" s="26"/>
      <c r="E9" s="26"/>
      <c r="F9" s="26"/>
      <c r="G9" s="26"/>
      <c r="H9" s="26"/>
      <c r="I9" s="26"/>
      <c r="J9" s="26"/>
      <c r="K9" s="26"/>
      <c r="L9" s="26"/>
      <c r="M9" s="26"/>
      <c r="N9" s="26"/>
      <c r="O9" s="26"/>
      <c r="P9" s="26"/>
      <c r="Q9" s="26"/>
      <c r="R9" s="26"/>
      <c r="S9" s="26"/>
      <c r="T9" s="26"/>
      <c r="U9" s="26"/>
      <c r="V9" s="26"/>
      <c r="W9" s="26"/>
    </row>
    <row r="10" spans="1:23" ht="45.6" customHeight="1" x14ac:dyDescent="0.3">
      <c r="A10" s="20" t="s">
        <v>13</v>
      </c>
      <c r="B10" s="8" t="s">
        <v>47</v>
      </c>
      <c r="C10" s="44">
        <v>12</v>
      </c>
      <c r="D10" s="26"/>
      <c r="E10" s="26"/>
      <c r="F10" s="26"/>
      <c r="G10" s="26"/>
      <c r="H10" s="26"/>
      <c r="I10" s="26"/>
      <c r="J10" s="26"/>
      <c r="K10" s="26"/>
      <c r="L10" s="26"/>
      <c r="M10" s="26"/>
      <c r="N10" s="26"/>
      <c r="O10" s="26"/>
      <c r="P10" s="26"/>
      <c r="Q10" s="26"/>
      <c r="R10" s="26"/>
      <c r="S10" s="26"/>
      <c r="T10" s="26"/>
      <c r="U10" s="26"/>
      <c r="V10" s="26"/>
      <c r="W10" s="26"/>
    </row>
    <row r="11" spans="1:23" ht="30.6" customHeight="1" x14ac:dyDescent="0.3">
      <c r="A11" s="20" t="s">
        <v>13</v>
      </c>
      <c r="B11" s="8" t="s">
        <v>48</v>
      </c>
      <c r="C11" s="44">
        <v>4</v>
      </c>
      <c r="D11" s="26"/>
      <c r="E11" s="26"/>
      <c r="F11" s="26"/>
      <c r="G11" s="26"/>
      <c r="H11" s="26"/>
      <c r="I11" s="26"/>
      <c r="J11" s="26"/>
      <c r="K11" s="26"/>
      <c r="L11" s="26"/>
      <c r="M11" s="26"/>
      <c r="N11" s="26"/>
      <c r="O11" s="26"/>
      <c r="P11" s="26"/>
      <c r="Q11" s="26"/>
      <c r="R11" s="26"/>
      <c r="S11" s="26"/>
      <c r="T11" s="26"/>
      <c r="U11" s="26"/>
      <c r="V11" s="26"/>
      <c r="W11" s="26"/>
    </row>
    <row r="12" spans="1:23" ht="17.399999999999999" customHeight="1" x14ac:dyDescent="0.3">
      <c r="A12" s="20" t="s">
        <v>13</v>
      </c>
      <c r="B12" s="8" t="s">
        <v>49</v>
      </c>
      <c r="C12" s="44">
        <v>5</v>
      </c>
      <c r="D12" s="26"/>
      <c r="E12" s="26"/>
      <c r="F12" s="26"/>
      <c r="G12" s="26"/>
      <c r="H12" s="26"/>
      <c r="I12" s="26"/>
      <c r="J12" s="26"/>
      <c r="K12" s="26"/>
      <c r="L12" s="26"/>
      <c r="M12" s="26"/>
      <c r="N12" s="26"/>
      <c r="O12" s="26"/>
      <c r="P12" s="26"/>
      <c r="Q12" s="26"/>
      <c r="R12" s="26"/>
      <c r="S12" s="26"/>
      <c r="T12" s="26"/>
      <c r="U12" s="26"/>
      <c r="V12" s="26"/>
      <c r="W12" s="26"/>
    </row>
    <row r="13" spans="1:23" x14ac:dyDescent="0.3">
      <c r="A13" s="37" t="s">
        <v>14</v>
      </c>
      <c r="B13" s="37"/>
      <c r="C13" s="39">
        <f>SUM(C6:C12)</f>
        <v>40</v>
      </c>
      <c r="D13" s="39">
        <f>SUM(D6:D12)</f>
        <v>0</v>
      </c>
      <c r="E13" s="39">
        <f>SUM(E6:E12)</f>
        <v>0</v>
      </c>
      <c r="F13" s="39">
        <f>SUM(F6:F12)</f>
        <v>0</v>
      </c>
      <c r="G13" s="39">
        <f>SUM(G6:G12)</f>
        <v>0</v>
      </c>
      <c r="H13" s="39">
        <f>SUM(H6:H12)</f>
        <v>0</v>
      </c>
      <c r="I13" s="39">
        <f>SUM(I6:I12)</f>
        <v>0</v>
      </c>
      <c r="J13" s="39">
        <f>SUM(J6:J12)</f>
        <v>0</v>
      </c>
      <c r="K13" s="39">
        <f>SUM(K6:K12)</f>
        <v>0</v>
      </c>
      <c r="L13" s="39">
        <f>SUM(L6:L12)</f>
        <v>0</v>
      </c>
      <c r="M13" s="39">
        <f>SUM(M6:M12)</f>
        <v>0</v>
      </c>
      <c r="N13" s="39">
        <f>SUM(N6:N12)</f>
        <v>0</v>
      </c>
      <c r="O13" s="39">
        <f>SUM(O6:O12)</f>
        <v>0</v>
      </c>
      <c r="P13" s="39">
        <f>SUM(P6:P12)</f>
        <v>0</v>
      </c>
      <c r="Q13" s="39">
        <f>SUM(Q6:Q12)</f>
        <v>0</v>
      </c>
      <c r="R13" s="39">
        <f>SUM(R6:R12)</f>
        <v>0</v>
      </c>
      <c r="S13" s="39">
        <f>SUM(S6:S12)</f>
        <v>0</v>
      </c>
      <c r="T13" s="39">
        <f>SUM(T6:T12)</f>
        <v>0</v>
      </c>
      <c r="U13" s="39">
        <f>SUM(U6:U12)</f>
        <v>0</v>
      </c>
      <c r="V13" s="39">
        <f>SUM(V6:V12)</f>
        <v>0</v>
      </c>
      <c r="W13" s="39">
        <f>SUM(W6:W12)</f>
        <v>0</v>
      </c>
    </row>
    <row r="15" spans="1:23" x14ac:dyDescent="0.3">
      <c r="A15" t="s">
        <v>15</v>
      </c>
      <c r="B15" t="s">
        <v>16</v>
      </c>
    </row>
    <row r="16" spans="1:23" x14ac:dyDescent="0.3">
      <c r="B16" t="s">
        <v>17</v>
      </c>
    </row>
  </sheetData>
  <sheetProtection algorithmName="SHA-512" hashValue="kxaHDG3gdmsB86yBVLzLuPNludjSveqMbnn1lhvQvaBGVG8ytsUIC9GTr1yyV8wtskRY89v+KqOJSTsuAlPBUg==" saltValue="f9TqhXtYuj0U4VzgeclaxQ==" spinCount="100000" sheet="1" objects="1" scenarios="1" selectLockedCells="1"/>
  <mergeCells count="21">
    <mergeCell ref="A6:B6"/>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W12">
    <cfRule type="expression" dxfId="254" priority="220">
      <formula>D7&gt;$C7</formula>
    </cfRule>
  </conditionalFormatting>
  <conditionalFormatting sqref="D6">
    <cfRule type="expression" dxfId="234" priority="180">
      <formula>D6&gt;$C6</formula>
    </cfRule>
  </conditionalFormatting>
  <conditionalFormatting sqref="E6:W6">
    <cfRule type="expression" dxfId="233" priority="179">
      <formula>E6&gt;$C6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6"/>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4.4" x14ac:dyDescent="0.3"/>
  <cols>
    <col min="1" max="1" width="6.109375" customWidth="1"/>
    <col min="2" max="2" width="54.88671875" customWidth="1"/>
    <col min="4" max="23" width="6" customWidth="1"/>
  </cols>
  <sheetData>
    <row r="1" spans="1:23" ht="18" x14ac:dyDescent="0.35">
      <c r="A1" s="2" t="str">
        <f>Learners!A1</f>
        <v xml:space="preserve">4N1186 Plant Identification, Care and Maintenance </v>
      </c>
    </row>
    <row r="2" spans="1:23" x14ac:dyDescent="0.3">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 x14ac:dyDescent="0.35">
      <c r="A3" s="2" t="s">
        <v>43</v>
      </c>
      <c r="D3" s="28"/>
      <c r="E3" s="28"/>
      <c r="F3" s="28"/>
      <c r="G3" s="28"/>
      <c r="H3" s="28"/>
      <c r="I3" s="28"/>
      <c r="J3" s="28"/>
      <c r="K3" s="28"/>
      <c r="L3" s="28"/>
      <c r="M3" s="28"/>
      <c r="N3" s="28"/>
      <c r="O3" s="28"/>
      <c r="P3" s="28"/>
      <c r="Q3" s="28"/>
      <c r="R3" s="28"/>
      <c r="S3" s="28"/>
      <c r="T3" s="28"/>
      <c r="U3" s="28"/>
      <c r="V3" s="28"/>
      <c r="W3" s="28"/>
    </row>
    <row r="4" spans="1:23" ht="59.25" customHeight="1" x14ac:dyDescent="0.3">
      <c r="D4" s="28"/>
      <c r="E4" s="28"/>
      <c r="F4" s="28"/>
      <c r="G4" s="28"/>
      <c r="H4" s="28"/>
      <c r="I4" s="28"/>
      <c r="J4" s="28"/>
      <c r="K4" s="28"/>
      <c r="L4" s="28"/>
      <c r="M4" s="28"/>
      <c r="N4" s="28"/>
      <c r="O4" s="28"/>
      <c r="P4" s="28"/>
      <c r="Q4" s="28"/>
      <c r="R4" s="28"/>
      <c r="S4" s="28"/>
      <c r="T4" s="28"/>
      <c r="U4" s="28"/>
      <c r="V4" s="28"/>
      <c r="W4" s="28"/>
    </row>
    <row r="5" spans="1:23" ht="28.8" x14ac:dyDescent="0.3">
      <c r="A5" s="9" t="s">
        <v>11</v>
      </c>
      <c r="B5" s="10"/>
      <c r="C5" s="11" t="s">
        <v>12</v>
      </c>
      <c r="D5" s="29"/>
      <c r="E5" s="29"/>
      <c r="F5" s="29"/>
      <c r="G5" s="29"/>
      <c r="H5" s="29"/>
      <c r="I5" s="29"/>
      <c r="J5" s="29"/>
      <c r="K5" s="29"/>
      <c r="L5" s="29"/>
      <c r="M5" s="29"/>
      <c r="N5" s="29"/>
      <c r="O5" s="29"/>
      <c r="P5" s="29"/>
      <c r="Q5" s="29"/>
      <c r="R5" s="29"/>
      <c r="S5" s="29"/>
      <c r="T5" s="29"/>
      <c r="U5" s="29"/>
      <c r="V5" s="29"/>
      <c r="W5" s="29"/>
    </row>
    <row r="6" spans="1:23" ht="29.4" customHeight="1" x14ac:dyDescent="0.3">
      <c r="A6" s="34" t="s">
        <v>51</v>
      </c>
      <c r="B6" s="34"/>
      <c r="C6" s="47"/>
      <c r="D6" s="46"/>
      <c r="E6" s="46"/>
      <c r="F6" s="46"/>
      <c r="G6" s="46"/>
      <c r="H6" s="46"/>
      <c r="I6" s="46"/>
      <c r="J6" s="46"/>
      <c r="K6" s="46"/>
      <c r="L6" s="46"/>
      <c r="M6" s="46"/>
      <c r="N6" s="46"/>
      <c r="O6" s="46"/>
      <c r="P6" s="46"/>
      <c r="Q6" s="46"/>
      <c r="R6" s="46"/>
      <c r="S6" s="46"/>
      <c r="T6" s="46"/>
      <c r="U6" s="46"/>
      <c r="V6" s="46"/>
      <c r="W6" s="46"/>
    </row>
    <row r="7" spans="1:23" ht="31.2" customHeight="1" x14ac:dyDescent="0.3">
      <c r="A7" s="20" t="s">
        <v>13</v>
      </c>
      <c r="B7" s="8" t="s">
        <v>52</v>
      </c>
      <c r="C7" s="44">
        <v>8</v>
      </c>
      <c r="D7" s="26"/>
      <c r="E7" s="26"/>
      <c r="F7" s="26"/>
      <c r="G7" s="26"/>
      <c r="H7" s="26"/>
      <c r="I7" s="26"/>
      <c r="J7" s="26"/>
      <c r="K7" s="26"/>
      <c r="L7" s="26"/>
      <c r="M7" s="26"/>
      <c r="N7" s="26"/>
      <c r="O7" s="26"/>
      <c r="P7" s="26"/>
      <c r="Q7" s="26"/>
      <c r="R7" s="26"/>
      <c r="S7" s="26"/>
      <c r="T7" s="26"/>
      <c r="U7" s="26"/>
      <c r="V7" s="26"/>
      <c r="W7" s="26"/>
    </row>
    <row r="8" spans="1:23" ht="32.4" customHeight="1" x14ac:dyDescent="0.3">
      <c r="A8" s="20" t="s">
        <v>13</v>
      </c>
      <c r="B8" s="8" t="s">
        <v>53</v>
      </c>
      <c r="C8" s="44">
        <v>8</v>
      </c>
      <c r="D8" s="26"/>
      <c r="E8" s="26"/>
      <c r="F8" s="26"/>
      <c r="G8" s="26"/>
      <c r="H8" s="26"/>
      <c r="I8" s="26"/>
      <c r="J8" s="26"/>
      <c r="K8" s="26"/>
      <c r="L8" s="26"/>
      <c r="M8" s="26"/>
      <c r="N8" s="26"/>
      <c r="O8" s="26"/>
      <c r="P8" s="26"/>
      <c r="Q8" s="26"/>
      <c r="R8" s="26"/>
      <c r="S8" s="26"/>
      <c r="T8" s="26"/>
      <c r="U8" s="26"/>
      <c r="V8" s="26"/>
      <c r="W8" s="26"/>
    </row>
    <row r="9" spans="1:23" ht="60" customHeight="1" x14ac:dyDescent="0.3">
      <c r="A9" s="20" t="s">
        <v>13</v>
      </c>
      <c r="B9" s="8" t="s">
        <v>54</v>
      </c>
      <c r="C9" s="44">
        <v>7</v>
      </c>
      <c r="D9" s="26"/>
      <c r="E9" s="26"/>
      <c r="F9" s="26"/>
      <c r="G9" s="26"/>
      <c r="H9" s="26"/>
      <c r="I9" s="26"/>
      <c r="J9" s="26"/>
      <c r="K9" s="26"/>
      <c r="L9" s="26"/>
      <c r="M9" s="26"/>
      <c r="N9" s="26"/>
      <c r="O9" s="26"/>
      <c r="P9" s="26"/>
      <c r="Q9" s="26"/>
      <c r="R9" s="26"/>
      <c r="S9" s="26"/>
      <c r="T9" s="26"/>
      <c r="U9" s="26"/>
      <c r="V9" s="26"/>
      <c r="W9" s="26"/>
    </row>
    <row r="10" spans="1:23" ht="45.6" customHeight="1" x14ac:dyDescent="0.3">
      <c r="A10" s="20" t="s">
        <v>13</v>
      </c>
      <c r="B10" s="8" t="s">
        <v>55</v>
      </c>
      <c r="C10" s="44">
        <v>7</v>
      </c>
      <c r="D10" s="26"/>
      <c r="E10" s="26"/>
      <c r="F10" s="26"/>
      <c r="G10" s="26"/>
      <c r="H10" s="26"/>
      <c r="I10" s="26"/>
      <c r="J10" s="26"/>
      <c r="K10" s="26"/>
      <c r="L10" s="26"/>
      <c r="M10" s="26"/>
      <c r="N10" s="26"/>
      <c r="O10" s="26"/>
      <c r="P10" s="26"/>
      <c r="Q10" s="26"/>
      <c r="R10" s="26"/>
      <c r="S10" s="26"/>
      <c r="T10" s="26"/>
      <c r="U10" s="26"/>
      <c r="V10" s="26"/>
      <c r="W10" s="26"/>
    </row>
    <row r="11" spans="1:23" ht="16.8" customHeight="1" x14ac:dyDescent="0.3">
      <c r="A11" s="20" t="s">
        <v>13</v>
      </c>
      <c r="B11" s="8" t="s">
        <v>56</v>
      </c>
      <c r="C11" s="44">
        <v>5</v>
      </c>
      <c r="D11" s="26"/>
      <c r="E11" s="26"/>
      <c r="F11" s="26"/>
      <c r="G11" s="26"/>
      <c r="H11" s="26"/>
      <c r="I11" s="26"/>
      <c r="J11" s="26"/>
      <c r="K11" s="26"/>
      <c r="L11" s="26"/>
      <c r="M11" s="26"/>
      <c r="N11" s="26"/>
      <c r="O11" s="26"/>
      <c r="P11" s="26"/>
      <c r="Q11" s="26"/>
      <c r="R11" s="26"/>
      <c r="S11" s="26"/>
      <c r="T11" s="26"/>
      <c r="U11" s="26"/>
      <c r="V11" s="26"/>
      <c r="W11" s="26"/>
    </row>
    <row r="12" spans="1:23" ht="18.600000000000001" customHeight="1" x14ac:dyDescent="0.3">
      <c r="A12" s="20" t="s">
        <v>13</v>
      </c>
      <c r="B12" s="8" t="s">
        <v>57</v>
      </c>
      <c r="C12" s="44">
        <v>5</v>
      </c>
      <c r="D12" s="26"/>
      <c r="E12" s="26"/>
      <c r="F12" s="26"/>
      <c r="G12" s="26"/>
      <c r="H12" s="26"/>
      <c r="I12" s="26"/>
      <c r="J12" s="26"/>
      <c r="K12" s="26"/>
      <c r="L12" s="26"/>
      <c r="M12" s="26"/>
      <c r="N12" s="26"/>
      <c r="O12" s="26"/>
      <c r="P12" s="26"/>
      <c r="Q12" s="26"/>
      <c r="R12" s="26"/>
      <c r="S12" s="26"/>
      <c r="T12" s="26"/>
      <c r="U12" s="26"/>
      <c r="V12" s="26"/>
      <c r="W12" s="26"/>
    </row>
    <row r="13" spans="1:23" x14ac:dyDescent="0.3">
      <c r="A13" s="37" t="s">
        <v>14</v>
      </c>
      <c r="B13" s="37"/>
      <c r="C13" s="39">
        <f>SUM(C6:C12)</f>
        <v>40</v>
      </c>
      <c r="D13" s="39">
        <f>SUM(D6:D12)</f>
        <v>0</v>
      </c>
      <c r="E13" s="39">
        <f>SUM(E6:E12)</f>
        <v>0</v>
      </c>
      <c r="F13" s="39">
        <f>SUM(F6:F12)</f>
        <v>0</v>
      </c>
      <c r="G13" s="39">
        <f>SUM(G6:G12)</f>
        <v>0</v>
      </c>
      <c r="H13" s="39">
        <f>SUM(H6:H12)</f>
        <v>0</v>
      </c>
      <c r="I13" s="39">
        <f>SUM(I6:I12)</f>
        <v>0</v>
      </c>
      <c r="J13" s="39">
        <f>SUM(J6:J12)</f>
        <v>0</v>
      </c>
      <c r="K13" s="39">
        <f>SUM(K6:K12)</f>
        <v>0</v>
      </c>
      <c r="L13" s="39">
        <f>SUM(L6:L12)</f>
        <v>0</v>
      </c>
      <c r="M13" s="39">
        <f>SUM(M6:M12)</f>
        <v>0</v>
      </c>
      <c r="N13" s="39">
        <f>SUM(N6:N12)</f>
        <v>0</v>
      </c>
      <c r="O13" s="39">
        <f>SUM(O6:O12)</f>
        <v>0</v>
      </c>
      <c r="P13" s="39">
        <f>SUM(P6:P12)</f>
        <v>0</v>
      </c>
      <c r="Q13" s="39">
        <f>SUM(Q6:Q12)</f>
        <v>0</v>
      </c>
      <c r="R13" s="39">
        <f>SUM(R6:R12)</f>
        <v>0</v>
      </c>
      <c r="S13" s="39">
        <f>SUM(S6:S12)</f>
        <v>0</v>
      </c>
      <c r="T13" s="39">
        <f>SUM(T6:T12)</f>
        <v>0</v>
      </c>
      <c r="U13" s="39">
        <f>SUM(U6:U12)</f>
        <v>0</v>
      </c>
      <c r="V13" s="39">
        <f>SUM(V6:V12)</f>
        <v>0</v>
      </c>
      <c r="W13" s="39">
        <f>SUM(W6:W12)</f>
        <v>0</v>
      </c>
    </row>
    <row r="15" spans="1:23" x14ac:dyDescent="0.3">
      <c r="A15" t="s">
        <v>15</v>
      </c>
      <c r="B15" t="s">
        <v>16</v>
      </c>
    </row>
    <row r="16" spans="1:23" x14ac:dyDescent="0.3">
      <c r="B16" t="s">
        <v>17</v>
      </c>
    </row>
  </sheetData>
  <sheetProtection algorithmName="SHA-512" hashValue="ijRCxxDp4Ra6ktXzIRh9ciWkbMWIMxOvs3XxJthE23T6TF4gB3fqMvUqXPA7RLMIAJtRSd5TMHcjugovtjBCIA==" saltValue="G/VRTYAARoYBC1MdKzxvnw==" spinCount="100000" sheet="1" objects="1" scenarios="1" selectLockedCells="1"/>
  <mergeCells count="21">
    <mergeCell ref="A6:B6"/>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W7">
    <cfRule type="expression" dxfId="122" priority="220">
      <formula>D7&gt;$C7</formula>
    </cfRule>
  </conditionalFormatting>
  <conditionalFormatting sqref="D6">
    <cfRule type="expression" dxfId="102" priority="180">
      <formula>D6&gt;$C6</formula>
    </cfRule>
  </conditionalFormatting>
  <conditionalFormatting sqref="E6:W6">
    <cfRule type="expression" dxfId="101" priority="179">
      <formula>E6&gt;$C6</formula>
    </cfRule>
  </conditionalFormatting>
  <conditionalFormatting sqref="D8:W8">
    <cfRule type="expression" dxfId="100" priority="160">
      <formula>D8&gt;$C8</formula>
    </cfRule>
  </conditionalFormatting>
  <conditionalFormatting sqref="D9:W12">
    <cfRule type="expression" dxfId="80" priority="140">
      <formula>D9&gt;$C9</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workbookViewId="0">
      <selection activeCell="J26" sqref="J26"/>
    </sheetView>
  </sheetViews>
  <sheetFormatPr defaultRowHeight="14.4" x14ac:dyDescent="0.3"/>
  <cols>
    <col min="1" max="1" width="4.109375" customWidth="1"/>
    <col min="2" max="2" width="14.6640625" customWidth="1"/>
    <col min="3" max="3" width="13.6640625" customWidth="1"/>
    <col min="4" max="10" width="13.5546875" style="1" customWidth="1"/>
  </cols>
  <sheetData>
    <row r="1" spans="1:10" ht="25.8" x14ac:dyDescent="0.5">
      <c r="A1" s="12" t="s">
        <v>18</v>
      </c>
    </row>
    <row r="2" spans="1:10" ht="21" x14ac:dyDescent="0.4">
      <c r="A2" s="13" t="s">
        <v>19</v>
      </c>
    </row>
    <row r="4" spans="1:10" ht="18" x14ac:dyDescent="0.35">
      <c r="A4" s="2" t="str">
        <f>Learners!A1</f>
        <v xml:space="preserve">4N1186 Plant Identification, Care and Maintenance </v>
      </c>
    </row>
    <row r="6" spans="1:10" x14ac:dyDescent="0.3">
      <c r="A6" s="15" t="s">
        <v>7</v>
      </c>
      <c r="B6" s="15" t="s">
        <v>9</v>
      </c>
      <c r="C6" s="15" t="s">
        <v>8</v>
      </c>
      <c r="D6" s="16" t="s">
        <v>20</v>
      </c>
      <c r="E6" s="16" t="s">
        <v>21</v>
      </c>
      <c r="F6" s="16" t="s">
        <v>29</v>
      </c>
      <c r="G6" s="16" t="s">
        <v>28</v>
      </c>
      <c r="H6" s="16" t="s">
        <v>22</v>
      </c>
      <c r="I6" s="16" t="s">
        <v>23</v>
      </c>
      <c r="J6" s="16" t="s">
        <v>24</v>
      </c>
    </row>
    <row r="7" spans="1:10" ht="23.25" customHeight="1" x14ac:dyDescent="0.3">
      <c r="A7" s="19">
        <v>1</v>
      </c>
      <c r="B7" s="21" t="str">
        <f>IF(Learners!C11="","",Learners!C11)</f>
        <v/>
      </c>
      <c r="C7" s="21" t="str">
        <f>IF(Learners!B11="","",Learners!B11)</f>
        <v/>
      </c>
      <c r="D7" s="19" t="str">
        <f>IF(Learners!D$11="","",Learners!D$11)</f>
        <v/>
      </c>
      <c r="E7" s="19">
        <f>Exam!$D$17</f>
        <v>0</v>
      </c>
      <c r="F7" s="19">
        <f>'Skills Demo 1'!$D$13</f>
        <v>0</v>
      </c>
      <c r="G7" s="19">
        <f>'Skills Demo 2'!$D$13</f>
        <v>0</v>
      </c>
      <c r="H7" s="19" t="str">
        <f>IF(B7="","",SUM(E7:G7))</f>
        <v/>
      </c>
      <c r="I7" s="19" t="str">
        <f>IF(H7="","",IF(H7&gt;79,"D",IF(H7&gt;64,"M", IF(H7&gt;49,"P",IF(H7&lt;50,"U")))))</f>
        <v/>
      </c>
      <c r="J7" s="22"/>
    </row>
    <row r="8" spans="1:10" ht="23.25" customHeight="1" x14ac:dyDescent="0.3">
      <c r="A8" s="23">
        <v>2</v>
      </c>
      <c r="B8" s="24" t="str">
        <f>IF(Learners!C12="","",Learners!C12)</f>
        <v/>
      </c>
      <c r="C8" s="24" t="str">
        <f>IF(Learners!B12="","",Learners!B12)</f>
        <v/>
      </c>
      <c r="D8" s="23" t="str">
        <f>IF(Learners!D12="","",Learners!D12)</f>
        <v/>
      </c>
      <c r="E8" s="23">
        <f>Exam!$E$17</f>
        <v>0</v>
      </c>
      <c r="F8" s="23">
        <f>'Skills Demo 1'!$E$13</f>
        <v>0</v>
      </c>
      <c r="G8" s="23">
        <f>'Skills Demo 2'!$E$13</f>
        <v>0</v>
      </c>
      <c r="H8" s="23" t="str">
        <f>IF(B8="","",SUM(E8:G8))</f>
        <v/>
      </c>
      <c r="I8" s="18" t="str">
        <f t="shared" ref="I8:I26" si="0">IF(H8="","",IF(H8&gt;79,"D",IF(H8&gt;64,"M", IF(H8&gt;49,"P",IF(H8&lt;50,"U")))))</f>
        <v/>
      </c>
      <c r="J8" s="25"/>
    </row>
    <row r="9" spans="1:10" ht="23.25" customHeight="1" x14ac:dyDescent="0.3">
      <c r="A9" s="19">
        <v>3</v>
      </c>
      <c r="B9" s="21" t="str">
        <f>IF(Learners!C13="","",Learners!C13)</f>
        <v/>
      </c>
      <c r="C9" s="21" t="str">
        <f>IF(Learners!B13="","",Learners!B13)</f>
        <v/>
      </c>
      <c r="D9" s="19" t="str">
        <f>IF(Learners!D13="","",Learners!D13)</f>
        <v/>
      </c>
      <c r="E9" s="19">
        <f>Exam!$F$17</f>
        <v>0</v>
      </c>
      <c r="F9" s="19">
        <f>'Skills Demo 1'!$F$13</f>
        <v>0</v>
      </c>
      <c r="G9" s="19">
        <f>'Skills Demo 2'!$F$13</f>
        <v>0</v>
      </c>
      <c r="H9" s="19" t="str">
        <f>IF(B9="","",SUM(E9:G9))</f>
        <v/>
      </c>
      <c r="I9" s="19" t="str">
        <f t="shared" si="0"/>
        <v/>
      </c>
      <c r="J9" s="22"/>
    </row>
    <row r="10" spans="1:10" ht="23.25" customHeight="1" x14ac:dyDescent="0.3">
      <c r="A10" s="23">
        <v>4</v>
      </c>
      <c r="B10" s="24" t="str">
        <f>IF(Learners!C14="","",Learners!C14)</f>
        <v/>
      </c>
      <c r="C10" s="24" t="str">
        <f>IF(Learners!B14="","",Learners!B14)</f>
        <v/>
      </c>
      <c r="D10" s="23" t="str">
        <f>IF(Learners!D14="","",Learners!D14)</f>
        <v/>
      </c>
      <c r="E10" s="23">
        <f>Exam!$G$17</f>
        <v>0</v>
      </c>
      <c r="F10" s="23">
        <f>'Skills Demo 1'!$G$13</f>
        <v>0</v>
      </c>
      <c r="G10" s="23">
        <f>'Skills Demo 2'!$G$13</f>
        <v>0</v>
      </c>
      <c r="H10" s="23" t="str">
        <f>IF(B10="","",SUM(E10:G10))</f>
        <v/>
      </c>
      <c r="I10" s="18" t="str">
        <f t="shared" si="0"/>
        <v/>
      </c>
      <c r="J10" s="25"/>
    </row>
    <row r="11" spans="1:10" ht="23.25" customHeight="1" x14ac:dyDescent="0.3">
      <c r="A11" s="19">
        <v>5</v>
      </c>
      <c r="B11" s="21" t="str">
        <f>IF(Learners!C15="","",Learners!C15)</f>
        <v/>
      </c>
      <c r="C11" s="21" t="str">
        <f>IF(Learners!B15="","",Learners!B15)</f>
        <v/>
      </c>
      <c r="D11" s="19" t="str">
        <f>IF(Learners!D15="","",Learners!D15)</f>
        <v/>
      </c>
      <c r="E11" s="19">
        <f>Exam!$H$17</f>
        <v>0</v>
      </c>
      <c r="F11" s="19">
        <f>'Skills Demo 1'!$H$13</f>
        <v>0</v>
      </c>
      <c r="G11" s="19">
        <f>'Skills Demo 2'!$H$13</f>
        <v>0</v>
      </c>
      <c r="H11" s="19" t="str">
        <f>IF(B11="","",SUM(E11:G11))</f>
        <v/>
      </c>
      <c r="I11" s="19" t="str">
        <f t="shared" si="0"/>
        <v/>
      </c>
      <c r="J11" s="22"/>
    </row>
    <row r="12" spans="1:10" ht="23.25" customHeight="1" x14ac:dyDescent="0.3">
      <c r="A12" s="23">
        <v>6</v>
      </c>
      <c r="B12" s="24" t="str">
        <f>IF(Learners!C16="","",Learners!C16)</f>
        <v/>
      </c>
      <c r="C12" s="24" t="str">
        <f>IF(Learners!B16="","",Learners!B16)</f>
        <v/>
      </c>
      <c r="D12" s="23" t="str">
        <f>IF(Learners!D16="","",Learners!D16)</f>
        <v/>
      </c>
      <c r="E12" s="23">
        <f>Exam!$I$17</f>
        <v>0</v>
      </c>
      <c r="F12" s="23">
        <f>'Skills Demo 1'!$I$13</f>
        <v>0</v>
      </c>
      <c r="G12" s="23">
        <f>'Skills Demo 2'!$I$13</f>
        <v>0</v>
      </c>
      <c r="H12" s="23" t="str">
        <f>IF(B12="","",SUM(E12:G12))</f>
        <v/>
      </c>
      <c r="I12" s="18" t="str">
        <f t="shared" si="0"/>
        <v/>
      </c>
      <c r="J12" s="25"/>
    </row>
    <row r="13" spans="1:10" ht="23.25" customHeight="1" x14ac:dyDescent="0.3">
      <c r="A13" s="19">
        <v>7</v>
      </c>
      <c r="B13" s="21" t="str">
        <f>IF(Learners!C17="","",Learners!C17)</f>
        <v/>
      </c>
      <c r="C13" s="21" t="str">
        <f>IF(Learners!B17="","",Learners!B17)</f>
        <v/>
      </c>
      <c r="D13" s="19" t="str">
        <f>IF(Learners!D17="","",Learners!D17)</f>
        <v/>
      </c>
      <c r="E13" s="19">
        <f>Exam!$J$17</f>
        <v>0</v>
      </c>
      <c r="F13" s="19">
        <f>'Skills Demo 1'!$J$13</f>
        <v>0</v>
      </c>
      <c r="G13" s="19">
        <f>'Skills Demo 2'!$J$13</f>
        <v>0</v>
      </c>
      <c r="H13" s="19" t="str">
        <f>IF(B13="","",SUM(E13:G13))</f>
        <v/>
      </c>
      <c r="I13" s="19" t="str">
        <f t="shared" si="0"/>
        <v/>
      </c>
      <c r="J13" s="22"/>
    </row>
    <row r="14" spans="1:10" ht="23.25" customHeight="1" x14ac:dyDescent="0.3">
      <c r="A14" s="23">
        <v>8</v>
      </c>
      <c r="B14" s="24" t="str">
        <f>IF(Learners!C18="","",Learners!C18)</f>
        <v/>
      </c>
      <c r="C14" s="24" t="str">
        <f>IF(Learners!B18="","",Learners!B18)</f>
        <v/>
      </c>
      <c r="D14" s="23" t="str">
        <f>IF(Learners!D18="","",Learners!D18)</f>
        <v/>
      </c>
      <c r="E14" s="23">
        <f>Exam!$K$17</f>
        <v>0</v>
      </c>
      <c r="F14" s="23">
        <f>'Skills Demo 1'!$K$13</f>
        <v>0</v>
      </c>
      <c r="G14" s="23">
        <f>'Skills Demo 2'!$K$13</f>
        <v>0</v>
      </c>
      <c r="H14" s="23" t="str">
        <f>IF(B14="","",SUM(E14:G14))</f>
        <v/>
      </c>
      <c r="I14" s="18" t="str">
        <f t="shared" si="0"/>
        <v/>
      </c>
      <c r="J14" s="25"/>
    </row>
    <row r="15" spans="1:10" ht="23.25" customHeight="1" x14ac:dyDescent="0.3">
      <c r="A15" s="19">
        <v>9</v>
      </c>
      <c r="B15" s="21" t="str">
        <f>IF(Learners!C19="","",Learners!C19)</f>
        <v/>
      </c>
      <c r="C15" s="21" t="str">
        <f>IF(Learners!B19="","",Learners!B19)</f>
        <v/>
      </c>
      <c r="D15" s="19" t="str">
        <f>IF(Learners!D19="","",Learners!D19)</f>
        <v/>
      </c>
      <c r="E15" s="19">
        <f>Exam!$L$17</f>
        <v>0</v>
      </c>
      <c r="F15" s="19">
        <f>'Skills Demo 1'!$L$13</f>
        <v>0</v>
      </c>
      <c r="G15" s="19">
        <f>'Skills Demo 2'!$L$13</f>
        <v>0</v>
      </c>
      <c r="H15" s="19" t="str">
        <f>IF(B15="","",SUM(E15:G15))</f>
        <v/>
      </c>
      <c r="I15" s="19" t="str">
        <f t="shared" si="0"/>
        <v/>
      </c>
      <c r="J15" s="22"/>
    </row>
    <row r="16" spans="1:10" ht="23.25" customHeight="1" x14ac:dyDescent="0.3">
      <c r="A16" s="23">
        <v>10</v>
      </c>
      <c r="B16" s="24" t="str">
        <f>IF(Learners!C20="","",Learners!C20)</f>
        <v/>
      </c>
      <c r="C16" s="24" t="str">
        <f>IF(Learners!B20="","",Learners!B20)</f>
        <v/>
      </c>
      <c r="D16" s="23" t="str">
        <f>IF(Learners!D20="","",Learners!D20)</f>
        <v/>
      </c>
      <c r="E16" s="23">
        <f>Exam!$M$17</f>
        <v>0</v>
      </c>
      <c r="F16" s="23">
        <f>'Skills Demo 1'!$M$13</f>
        <v>0</v>
      </c>
      <c r="G16" s="23">
        <f>'Skills Demo 2'!$M$13</f>
        <v>0</v>
      </c>
      <c r="H16" s="23" t="str">
        <f>IF(B16="","",SUM(E16:G16))</f>
        <v/>
      </c>
      <c r="I16" s="18" t="str">
        <f t="shared" si="0"/>
        <v/>
      </c>
      <c r="J16" s="25"/>
    </row>
    <row r="17" spans="1:10" ht="23.25" customHeight="1" x14ac:dyDescent="0.3">
      <c r="A17" s="19">
        <v>11</v>
      </c>
      <c r="B17" s="21" t="str">
        <f>IF(Learners!C21="","",Learners!C21)</f>
        <v/>
      </c>
      <c r="C17" s="21" t="str">
        <f>IF(Learners!B21="","",Learners!B21)</f>
        <v/>
      </c>
      <c r="D17" s="19" t="str">
        <f>IF(Learners!D21="","",Learners!D21)</f>
        <v/>
      </c>
      <c r="E17" s="19">
        <f>Exam!$N$17</f>
        <v>0</v>
      </c>
      <c r="F17" s="19">
        <f>'Skills Demo 1'!$N$13</f>
        <v>0</v>
      </c>
      <c r="G17" s="19">
        <f>'Skills Demo 2'!$N$13</f>
        <v>0</v>
      </c>
      <c r="H17" s="19" t="str">
        <f>IF(B17="","",SUM(E17:G17))</f>
        <v/>
      </c>
      <c r="I17" s="19" t="str">
        <f t="shared" si="0"/>
        <v/>
      </c>
      <c r="J17" s="22"/>
    </row>
    <row r="18" spans="1:10" ht="23.25" customHeight="1" x14ac:dyDescent="0.3">
      <c r="A18" s="23">
        <v>12</v>
      </c>
      <c r="B18" s="24" t="str">
        <f>IF(Learners!C22="","",Learners!C22)</f>
        <v/>
      </c>
      <c r="C18" s="24" t="str">
        <f>IF(Learners!B22="","",Learners!B22)</f>
        <v/>
      </c>
      <c r="D18" s="23" t="str">
        <f>IF(Learners!D22="","",Learners!D22)</f>
        <v/>
      </c>
      <c r="E18" s="23">
        <f>Exam!$O$17</f>
        <v>0</v>
      </c>
      <c r="F18" s="23">
        <f>'Skills Demo 1'!$O$13</f>
        <v>0</v>
      </c>
      <c r="G18" s="23">
        <f>'Skills Demo 2'!$O$13</f>
        <v>0</v>
      </c>
      <c r="H18" s="23" t="str">
        <f>IF(B18="","",SUM(E18:G18))</f>
        <v/>
      </c>
      <c r="I18" s="18" t="str">
        <f t="shared" si="0"/>
        <v/>
      </c>
      <c r="J18" s="25"/>
    </row>
    <row r="19" spans="1:10" ht="23.25" customHeight="1" x14ac:dyDescent="0.3">
      <c r="A19" s="19">
        <v>13</v>
      </c>
      <c r="B19" s="21" t="str">
        <f>IF(Learners!C23="","",Learners!C23)</f>
        <v/>
      </c>
      <c r="C19" s="21" t="str">
        <f>IF(Learners!B23="","",Learners!B23)</f>
        <v/>
      </c>
      <c r="D19" s="19" t="str">
        <f>IF(Learners!D23="","",Learners!D23)</f>
        <v/>
      </c>
      <c r="E19" s="19">
        <f>Exam!$P$17</f>
        <v>0</v>
      </c>
      <c r="F19" s="19">
        <f>'Skills Demo 1'!$P$13</f>
        <v>0</v>
      </c>
      <c r="G19" s="19">
        <f>'Skills Demo 2'!$P$13</f>
        <v>0</v>
      </c>
      <c r="H19" s="19" t="str">
        <f>IF(B19="","",SUM(E19:G19))</f>
        <v/>
      </c>
      <c r="I19" s="19" t="str">
        <f t="shared" si="0"/>
        <v/>
      </c>
      <c r="J19" s="22"/>
    </row>
    <row r="20" spans="1:10" ht="23.25" customHeight="1" x14ac:dyDescent="0.3">
      <c r="A20" s="23">
        <v>14</v>
      </c>
      <c r="B20" s="24" t="str">
        <f>IF(Learners!C24="","",Learners!C24)</f>
        <v/>
      </c>
      <c r="C20" s="24" t="str">
        <f>IF(Learners!B24="","",Learners!B24)</f>
        <v/>
      </c>
      <c r="D20" s="23" t="str">
        <f>IF(Learners!D24="","",Learners!D24)</f>
        <v/>
      </c>
      <c r="E20" s="23">
        <f>Exam!$Q$17</f>
        <v>0</v>
      </c>
      <c r="F20" s="23">
        <f>'Skills Demo 1'!$Q$13</f>
        <v>0</v>
      </c>
      <c r="G20" s="23">
        <f>'Skills Demo 2'!$Q$13</f>
        <v>0</v>
      </c>
      <c r="H20" s="23" t="str">
        <f>IF(B20="","",SUM(E20:G20))</f>
        <v/>
      </c>
      <c r="I20" s="18" t="str">
        <f t="shared" si="0"/>
        <v/>
      </c>
      <c r="J20" s="25"/>
    </row>
    <row r="21" spans="1:10" ht="23.25" customHeight="1" x14ac:dyDescent="0.3">
      <c r="A21" s="19">
        <v>15</v>
      </c>
      <c r="B21" s="21" t="str">
        <f>IF(Learners!C25="","",Learners!C25)</f>
        <v/>
      </c>
      <c r="C21" s="21" t="str">
        <f>IF(Learners!B25="","",Learners!B25)</f>
        <v/>
      </c>
      <c r="D21" s="19" t="str">
        <f>IF(Learners!D25="","",Learners!D25)</f>
        <v/>
      </c>
      <c r="E21" s="19">
        <f>Exam!$R$17</f>
        <v>0</v>
      </c>
      <c r="F21" s="19">
        <f>'Skills Demo 1'!$R$13</f>
        <v>0</v>
      </c>
      <c r="G21" s="19">
        <f>'Skills Demo 2'!$R$13</f>
        <v>0</v>
      </c>
      <c r="H21" s="19" t="str">
        <f>IF(B21="","",SUM(E21:G21))</f>
        <v/>
      </c>
      <c r="I21" s="19" t="str">
        <f t="shared" si="0"/>
        <v/>
      </c>
      <c r="J21" s="22"/>
    </row>
    <row r="22" spans="1:10" ht="23.25" customHeight="1" x14ac:dyDescent="0.3">
      <c r="A22" s="23">
        <v>16</v>
      </c>
      <c r="B22" s="24" t="str">
        <f>IF(Learners!C26="","",Learners!C26)</f>
        <v/>
      </c>
      <c r="C22" s="24" t="str">
        <f>IF(Learners!B26="","",Learners!B26)</f>
        <v/>
      </c>
      <c r="D22" s="23" t="str">
        <f>IF(Learners!D26="","",Learners!D26)</f>
        <v/>
      </c>
      <c r="E22" s="23">
        <f>Exam!$S$17</f>
        <v>0</v>
      </c>
      <c r="F22" s="23">
        <f>'Skills Demo 1'!$S$13</f>
        <v>0</v>
      </c>
      <c r="G22" s="23">
        <f>'Skills Demo 2'!$S$13</f>
        <v>0</v>
      </c>
      <c r="H22" s="23" t="str">
        <f>IF(B22="","",SUM(E22:G22))</f>
        <v/>
      </c>
      <c r="I22" s="18" t="str">
        <f t="shared" si="0"/>
        <v/>
      </c>
      <c r="J22" s="25"/>
    </row>
    <row r="23" spans="1:10" ht="23.25" customHeight="1" x14ac:dyDescent="0.3">
      <c r="A23" s="19">
        <v>17</v>
      </c>
      <c r="B23" s="21" t="str">
        <f>IF(Learners!C27="","",Learners!C27)</f>
        <v/>
      </c>
      <c r="C23" s="21" t="str">
        <f>IF(Learners!B27="","",Learners!B27)</f>
        <v/>
      </c>
      <c r="D23" s="19" t="str">
        <f>IF(Learners!D27="","",Learners!D27)</f>
        <v/>
      </c>
      <c r="E23" s="19">
        <f>Exam!$T$17</f>
        <v>0</v>
      </c>
      <c r="F23" s="19">
        <f>'Skills Demo 1'!$T$13</f>
        <v>0</v>
      </c>
      <c r="G23" s="19">
        <f>'Skills Demo 2'!$T$13</f>
        <v>0</v>
      </c>
      <c r="H23" s="19" t="str">
        <f>IF(B23="","",SUM(E23:G23))</f>
        <v/>
      </c>
      <c r="I23" s="19" t="str">
        <f t="shared" si="0"/>
        <v/>
      </c>
      <c r="J23" s="22"/>
    </row>
    <row r="24" spans="1:10" ht="23.25" customHeight="1" x14ac:dyDescent="0.3">
      <c r="A24" s="23">
        <v>18</v>
      </c>
      <c r="B24" s="24" t="str">
        <f>IF(Learners!C28="","",Learners!C28)</f>
        <v/>
      </c>
      <c r="C24" s="24" t="str">
        <f>IF(Learners!B28="","",Learners!B28)</f>
        <v/>
      </c>
      <c r="D24" s="23" t="str">
        <f>IF(Learners!D28="","",Learners!D28)</f>
        <v/>
      </c>
      <c r="E24" s="23">
        <f>Exam!$U$17</f>
        <v>0</v>
      </c>
      <c r="F24" s="23">
        <f>'Skills Demo 1'!$U$13</f>
        <v>0</v>
      </c>
      <c r="G24" s="23">
        <f>'Skills Demo 2'!$U$13</f>
        <v>0</v>
      </c>
      <c r="H24" s="23" t="str">
        <f>IF(B24="","",SUM(E24:G24))</f>
        <v/>
      </c>
      <c r="I24" s="18" t="str">
        <f t="shared" si="0"/>
        <v/>
      </c>
      <c r="J24" s="25"/>
    </row>
    <row r="25" spans="1:10" ht="23.25" customHeight="1" x14ac:dyDescent="0.3">
      <c r="A25" s="19">
        <v>19</v>
      </c>
      <c r="B25" s="21" t="str">
        <f>IF(Learners!C29="","",Learners!C29)</f>
        <v/>
      </c>
      <c r="C25" s="21" t="str">
        <f>IF(Learners!B29="","",Learners!B29)</f>
        <v/>
      </c>
      <c r="D25" s="19" t="str">
        <f>IF(Learners!D29="","",Learners!D29)</f>
        <v/>
      </c>
      <c r="E25" s="19">
        <f>Exam!$V$17</f>
        <v>0</v>
      </c>
      <c r="F25" s="19">
        <f>'Skills Demo 1'!$V$13</f>
        <v>0</v>
      </c>
      <c r="G25" s="19">
        <f>'Skills Demo 2'!$V$13</f>
        <v>0</v>
      </c>
      <c r="H25" s="19" t="str">
        <f>IF(B25="","",SUM(E25:G25))</f>
        <v/>
      </c>
      <c r="I25" s="19" t="str">
        <f t="shared" si="0"/>
        <v/>
      </c>
      <c r="J25" s="22"/>
    </row>
    <row r="26" spans="1:10" ht="23.25" customHeight="1" x14ac:dyDescent="0.3">
      <c r="A26" s="23">
        <v>20</v>
      </c>
      <c r="B26" s="24" t="str">
        <f>IF(Learners!C30="","",Learners!C30)</f>
        <v/>
      </c>
      <c r="C26" s="24" t="str">
        <f>IF(Learners!B30="","",Learners!B30)</f>
        <v/>
      </c>
      <c r="D26" s="23" t="str">
        <f>IF(Learners!D30="","",Learners!D30)</f>
        <v/>
      </c>
      <c r="E26" s="23">
        <f>Exam!$W$17</f>
        <v>0</v>
      </c>
      <c r="F26" s="23">
        <f>'Skills Demo 1'!$W$13</f>
        <v>0</v>
      </c>
      <c r="G26" s="23">
        <f>'Skills Demo 2'!$W$13</f>
        <v>0</v>
      </c>
      <c r="H26" s="23" t="str">
        <f>IF(B26="","",SUM(E26:G26))</f>
        <v/>
      </c>
      <c r="I26" s="18" t="str">
        <f t="shared" si="0"/>
        <v/>
      </c>
      <c r="J26" s="25"/>
    </row>
    <row r="27" spans="1:10" x14ac:dyDescent="0.3">
      <c r="J27" s="17"/>
    </row>
    <row r="28" spans="1:10" ht="29.25" customHeight="1" x14ac:dyDescent="0.3">
      <c r="A28" s="30" t="s">
        <v>25</v>
      </c>
      <c r="B28" s="31"/>
      <c r="C28" s="31"/>
      <c r="D28" s="31"/>
      <c r="E28" s="31"/>
      <c r="F28" s="31"/>
      <c r="G28" s="31"/>
      <c r="H28" s="31"/>
      <c r="I28" s="31"/>
      <c r="J28" s="31"/>
    </row>
    <row r="29" spans="1:10" ht="30" customHeight="1" x14ac:dyDescent="0.3">
      <c r="A29" s="32" t="s">
        <v>26</v>
      </c>
      <c r="B29" s="33"/>
      <c r="C29" s="33"/>
      <c r="D29" s="33"/>
      <c r="E29" s="33"/>
      <c r="F29" s="33"/>
      <c r="G29" s="33"/>
      <c r="H29" s="33"/>
      <c r="I29" s="33"/>
      <c r="J29" s="33"/>
    </row>
    <row r="30" spans="1:10" x14ac:dyDescent="0.3">
      <c r="B30" s="7"/>
    </row>
  </sheetData>
  <sheetProtection algorithmName="SHA-512" hashValue="YQ7STQXOe2Hgv+lbJGpJYGafYbh46qAje3H+pYy0rRvBTLmu2pxzpDcYwEJ0/RWCUChTF+O9wsKPR7IdaAjMnA==" saltValue="QaF7JIcWXf2KagAOU5CKIA=="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microsoft.com/office/2006/documentManagement/types"/>
    <ds:schemaRef ds:uri="8a304dd5-7e6f-40be-acfb-5410e2b167fb"/>
    <ds:schemaRef ds:uri="http://purl.org/dc/dcmitype/"/>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80ce844a-3414-47bc-be42-35076de08631"/>
    <ds:schemaRef ds:uri="http://www.w3.org/XML/1998/namespace"/>
    <ds:schemaRef ds:uri="http://purl.org/dc/terms/"/>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Exam</vt:lpstr>
      <vt:lpstr>Skills Demo 1</vt:lpstr>
      <vt:lpstr>Skills Demo 2</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2024-09-04T09:59:14Z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