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activeTab="3"/>
  </bookViews>
  <sheets>
    <sheet name="Learners" sheetId="1" r:id="rId1"/>
    <sheet name="Collection of Work" sheetId="2"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5" i="7" l="1"/>
  <c r="D25" i="7"/>
  <c r="E25" i="7"/>
  <c r="F25" i="7"/>
  <c r="G25" i="7"/>
  <c r="H25" i="7"/>
  <c r="I25" i="7"/>
  <c r="J25" i="7"/>
  <c r="K25" i="7"/>
  <c r="L25" i="7"/>
  <c r="M25" i="7"/>
  <c r="N25" i="7"/>
  <c r="O25" i="7"/>
  <c r="P25" i="7"/>
  <c r="Q25" i="7"/>
  <c r="R25" i="7"/>
  <c r="S25" i="7"/>
  <c r="U25" i="7"/>
  <c r="V25" i="7"/>
  <c r="W25" i="7"/>
  <c r="D18" i="7"/>
  <c r="E18" i="7"/>
  <c r="F18" i="7"/>
  <c r="G18" i="7"/>
  <c r="H18" i="7"/>
  <c r="I18" i="7"/>
  <c r="J18" i="7"/>
  <c r="K18" i="7"/>
  <c r="L18" i="7"/>
  <c r="M18" i="7"/>
  <c r="N18" i="7"/>
  <c r="O18" i="7"/>
  <c r="P18" i="7"/>
  <c r="Q18" i="7"/>
  <c r="R18" i="7"/>
  <c r="S18" i="7"/>
  <c r="T18" i="7"/>
  <c r="U18" i="7"/>
  <c r="V18" i="7"/>
  <c r="W18" i="7"/>
  <c r="G26" i="7" l="1"/>
  <c r="M26" i="7"/>
  <c r="N26" i="7"/>
  <c r="O26" i="7"/>
  <c r="W26" i="7"/>
  <c r="L26" i="7"/>
  <c r="T26" i="7"/>
  <c r="U26" i="7"/>
  <c r="V26" i="7"/>
  <c r="C25" i="7"/>
  <c r="C18" i="7"/>
  <c r="C26" i="7" s="1"/>
  <c r="D26" i="7" l="1"/>
  <c r="F26" i="7"/>
  <c r="E26" i="7"/>
  <c r="F8" i="6" s="1"/>
  <c r="K26" i="7"/>
  <c r="F14" i="6" s="1"/>
  <c r="S26" i="7"/>
  <c r="R26" i="7"/>
  <c r="F21" i="6" s="1"/>
  <c r="J26" i="7"/>
  <c r="F13" i="6" s="1"/>
  <c r="Q26" i="7"/>
  <c r="F20" i="6" s="1"/>
  <c r="I26" i="7"/>
  <c r="F12" i="6" s="1"/>
  <c r="P26" i="7"/>
  <c r="F19" i="6" s="1"/>
  <c r="H26" i="7"/>
  <c r="F11" i="6" s="1"/>
  <c r="F26" i="6"/>
  <c r="F25" i="6"/>
  <c r="F24" i="6"/>
  <c r="F23" i="6"/>
  <c r="F22" i="6"/>
  <c r="F18" i="6"/>
  <c r="F17" i="6"/>
  <c r="F16" i="6"/>
  <c r="F15" i="6"/>
  <c r="F10" i="6"/>
  <c r="F9" i="6"/>
  <c r="F7" i="6"/>
  <c r="W2" i="7"/>
  <c r="V2" i="7"/>
  <c r="U2" i="7"/>
  <c r="T2" i="7"/>
  <c r="S2" i="7"/>
  <c r="R2" i="7"/>
  <c r="Q2" i="7"/>
  <c r="P2" i="7"/>
  <c r="O2" i="7"/>
  <c r="N2" i="7"/>
  <c r="M2" i="7"/>
  <c r="L2" i="7"/>
  <c r="K2" i="7"/>
  <c r="J2" i="7"/>
  <c r="I2" i="7"/>
  <c r="H2" i="7"/>
  <c r="G2" i="7"/>
  <c r="F2" i="7"/>
  <c r="E2" i="7"/>
  <c r="D2" i="7"/>
  <c r="A1" i="7"/>
  <c r="W14" i="2" l="1"/>
  <c r="E26" i="6" s="1"/>
  <c r="V14" i="2"/>
  <c r="E25" i="6" s="1"/>
  <c r="U14" i="2"/>
  <c r="E24" i="6" s="1"/>
  <c r="T14" i="2"/>
  <c r="E23" i="6" s="1"/>
  <c r="S14" i="2"/>
  <c r="E22" i="6" s="1"/>
  <c r="R14" i="2"/>
  <c r="E21" i="6" s="1"/>
  <c r="Q14" i="2"/>
  <c r="E20" i="6" s="1"/>
  <c r="P14" i="2"/>
  <c r="E19" i="6" s="1"/>
  <c r="O14" i="2"/>
  <c r="E18" i="6" s="1"/>
  <c r="N14" i="2"/>
  <c r="E17" i="6" s="1"/>
  <c r="M14" i="2"/>
  <c r="E16" i="6" s="1"/>
  <c r="L14" i="2"/>
  <c r="E15" i="6" s="1"/>
  <c r="K14" i="2"/>
  <c r="E14" i="6" s="1"/>
  <c r="J14" i="2"/>
  <c r="E13" i="6" s="1"/>
  <c r="I14" i="2"/>
  <c r="E12" i="6" s="1"/>
  <c r="H14" i="2"/>
  <c r="E11" i="6" s="1"/>
  <c r="G14" i="2"/>
  <c r="E10" i="6" s="1"/>
  <c r="F14" i="2"/>
  <c r="E9" i="6" s="1"/>
  <c r="E14" i="2"/>
  <c r="E8" i="6" s="1"/>
  <c r="D14" i="2"/>
  <c r="E7" i="6" s="1"/>
  <c r="C1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<sst xmlns="http://schemas.openxmlformats.org/spreadsheetml/2006/main" count="86" uniqueCount="63">
  <si>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</si>
  <si>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</si>
  <si>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</si>
  <si>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</si>
  <si>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</si>
  <si>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</si>
  <si>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</si>
  <si>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</si>
  <si>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</si>
  <si>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</si>
  <si>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</si>
  <si>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</si>
  <si>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</si>
  <si>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</si>
  <si>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</si>
  <si>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</si>
  <si>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</si>
  <si>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</si>
  <si>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</si>
  <si>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</si>
  <si>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</si>
  <si>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</si>
  <si>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</si>
  <si>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</si>
  <si>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</si>
  <si>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</si>
  <si>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</si>
  <si>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</si>
  <si>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Mathematics 4N1987</t>
  </si>
  <si>
    <t>Collection of Work 80%</t>
  </si>
  <si>
    <t>NUMBER:-</t>
  </si>
  <si>
    <t>GEOMETRY:-</t>
  </si>
  <si>
    <t>Everyday shapes, angles and their construction                         Symmetry in common shapes                                                     Plotting graphs in the coordinate plain using real life situations                                                                                         Common coordinate geometry formulae to solve problems                Standard axioms and theorems of geometry, to include Pythagoras Theorem</t>
  </si>
  <si>
    <t>ALGEBRA:-</t>
  </si>
  <si>
    <t>Solving algebraic equations                                                            Solving quadratic equations                                                   Variables in everyday life and the construction of algebraic
expressions and formulae from these</t>
  </si>
  <si>
    <t>DATA HANDLING:-</t>
  </si>
  <si>
    <t>Section A: Short Answer Questions</t>
  </si>
  <si>
    <t>Question 1</t>
  </si>
  <si>
    <t>Question 2</t>
  </si>
  <si>
    <t>Question 3</t>
  </si>
  <si>
    <t>Question 4</t>
  </si>
  <si>
    <t>Question 5</t>
  </si>
  <si>
    <t>Question 6</t>
  </si>
  <si>
    <t>Question 7</t>
  </si>
  <si>
    <t>Question 8</t>
  </si>
  <si>
    <t>Question 9</t>
  </si>
  <si>
    <t>Question 10</t>
  </si>
  <si>
    <t>Section B: Structured Questions</t>
  </si>
  <si>
    <t>SUBTOTAL</t>
  </si>
  <si>
    <t>Weighted Total 200 divided by 10</t>
  </si>
  <si>
    <t>Approximation techniques
Use of a scientific calculator
The laws of indices
Simple and compound interest
The application of number to familiar real life situations</t>
  </si>
  <si>
    <t>The purpose of statistics                                                                     How statistics are derived                                                                  How statistics are presented and interpreted</t>
  </si>
  <si>
    <t>s
s
s
s
s</t>
  </si>
  <si>
    <t>s
s
s</t>
  </si>
  <si>
    <t xml:space="preserve">s
s
s
</t>
  </si>
  <si>
    <t xml:space="preserve">s
s
s
s
s
s
</t>
  </si>
  <si>
    <t>Examination 20%</t>
  </si>
  <si>
    <r>
      <t xml:space="preserve">4 structured questions, answer 4 (37.5 marks each)           </t>
    </r>
    <r>
      <rPr>
        <i/>
        <sz val="11"/>
        <color theme="1"/>
        <rFont val="Calibri"/>
        <family val="2"/>
        <scheme val="minor"/>
      </rPr>
      <t>(indicate questions answered)</t>
    </r>
  </si>
  <si>
    <r>
      <t xml:space="preserve">10 short answer questions (5 marks each)                              </t>
    </r>
    <r>
      <rPr>
        <i/>
        <sz val="11"/>
        <color theme="1"/>
        <rFont val="Calibri"/>
        <family val="2"/>
        <scheme val="minor"/>
      </rPr>
      <t>(indicate questions answered)</t>
    </r>
  </si>
  <si>
    <t>Question No. 1</t>
  </si>
  <si>
    <t>Question No. 2</t>
  </si>
  <si>
    <t>Question No. 3</t>
  </si>
  <si>
    <t>Question No.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</si>
</sst>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hair">
        <color auto="1"/>
      </top>
      <bottom/>
      <diagonal/>
    </border>
    <border>
      <left style="thin">
        <color indexed="64"/>
      </left>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top style="thin">
        <color indexed="64"/>
      </top>
      <bottom/>
      <diagonal/>
    </border>
    <border>
      <left style="thin">
        <color auto="1"/>
      </left>
      <right/>
      <top style="hair">
        <color auto="1"/>
      </top>
      <bottom/>
      <diagonal/>
    </border>
    <border>
      <left style="thin">
        <color indexed="64"/>
      </left>
      <right/>
      <top style="hair">
        <color auto="1"/>
      </top>
      <bottom style="hair">
        <color auto="1"/>
      </bottom>
      <diagonal/>
    </border>
    <border>
      <left style="thin">
        <color indexed="64"/>
      </left>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8" xfId="0" applyBorder="1" applyAlignment="1">
      <alignment horizontal="center"/>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0" xfId="0" applyBorder="1" applyAlignment="1">
      <alignment vertical="top" wrapText="1"/>
    </xf>
    <xf numFmtId="0" fontId="1" fillId="2" borderId="0" xfId="0" applyFont="1" applyFill="1" applyBorder="1" applyAlignment="1">
      <alignment horizontal="right" vertical="top" wrapText="1"/>
    </xf>
    <xf numFmtId="0" fontId="9" fillId="2" borderId="0" xfId="0" applyFont="1" applyFill="1" applyAlignment="1">
      <alignment horizontal="right" vertical="top"/>
    </xf>
    <xf numFmtId="0" fontId="0" fillId="2" borderId="8" xfId="0" applyFill="1"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2" borderId="11" xfId="0" applyFill="1" applyBorder="1" applyAlignment="1">
      <alignment horizontal="center"/>
    </xf>
    <xf numFmtId="164" fontId="0" fillId="0" borderId="13" xfId="0" applyNumberFormat="1" applyBorder="1" applyAlignment="1" applyProtection="1">
      <alignment horizontal="center" vertical="center"/>
      <protection locked="0"/>
    </xf>
    <xf numFmtId="164" fontId="0" fillId="0" borderId="14" xfId="0" applyNumberFormat="1" applyBorder="1" applyAlignment="1" applyProtection="1">
      <alignment horizontal="center" vertical="center"/>
      <protection locked="0"/>
    </xf>
    <xf numFmtId="164" fontId="0" fillId="0" borderId="15" xfId="0" applyNumberFormat="1" applyBorder="1" applyAlignment="1" applyProtection="1">
      <alignment horizontal="center" vertical="center"/>
      <protection locked="0"/>
    </xf>
    <xf numFmtId="164" fontId="0" fillId="0" borderId="16" xfId="0" applyNumberFormat="1" applyBorder="1" applyAlignment="1" applyProtection="1">
      <alignment horizontal="center" vertical="center"/>
      <protection locked="0"/>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3" borderId="4" xfId="0" applyFill="1" applyBorder="1" applyAlignment="1" applyProtection="1">
      <alignment horizontal="center" vertical="center"/>
    </xf>
    <xf numFmtId="0" fontId="9" fillId="0" borderId="0" xfId="0" applyFont="1" applyAlignment="1">
      <alignment horizontal="right" vertical="top" wrapText="1"/>
    </xf>
    <xf numFmtId="164" fontId="0" fillId="3" borderId="12" xfId="0" applyNumberFormat="1" applyFill="1" applyBorder="1" applyAlignment="1" applyProtection="1">
      <alignment horizontal="center" vertical="center"/>
    </xf>
    <xf numFmtId="164" fontId="0" fillId="3" borderId="17" xfId="0" applyNumberFormat="1" applyFill="1" applyBorder="1" applyAlignment="1" applyProtection="1">
      <alignment horizontal="center" vertical="center"/>
    </xf>
    <xf numFmtId="0" fontId="0" fillId="0" borderId="7" xfId="0" applyBorder="1" applyAlignment="1" applyProtection="1">
      <alignment horizontal="center"/>
    </xf>
    <xf numFmtId="164" fontId="0" fillId="0" borderId="9" xfId="0" applyNumberFormat="1" applyBorder="1" applyAlignment="1" applyProtection="1">
      <alignment horizontal="center" vertical="center"/>
    </xf>
    <xf numFmtId="0" fontId="1" fillId="2" borderId="4" xfId="0" applyFont="1" applyFill="1" applyBorder="1" applyAlignment="1">
      <alignment vertical="center"/>
    </xf>
    <xf numFmtId="0" fontId="1" fillId="2" borderId="4" xfId="0" applyFont="1" applyFill="1" applyBorder="1" applyAlignment="1">
      <alignment horizontal="right"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3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5" sqref="B1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urqyYudhw7Bz6kaPKnpSfmUJVaR3fteDOAPLfcSFuiBQTyDHBBKOoX0Qm0w6fkF3TBOd1/2igW9uy/5yByQIrw==" saltValue="mUXw0l8O5O2guzgHJ5LyG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7"/>
  <sheetViews>
    <sheetView workbookViewId="0">
      <pane xSplit="2" ySplit="5" topLeftCell="C6" activePane="bottomRight" state="frozen"/>
      <selection pane="topRight" activeCell="C1" sqref="C1"/>
      <selection pane="bottomLeft" activeCell="A6" sqref="A6"/>
      <selection pane="bottomRight" activeCell="W7" sqref="W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Mathematics 4N1987</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29</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1" t="s">
        <v>11</v>
      </c>
      <c r="B5" s="12"/>
      <c r="C5" s="13" t="s">
        <v>12</v>
      </c>
      <c r="D5" s="57"/>
      <c r="E5" s="57"/>
      <c r="F5" s="57"/>
      <c r="G5" s="57"/>
      <c r="H5" s="57"/>
      <c r="I5" s="57"/>
      <c r="J5" s="57"/>
      <c r="K5" s="57"/>
      <c r="L5" s="57"/>
      <c r="M5" s="57"/>
      <c r="N5" s="57"/>
      <c r="O5" s="57"/>
      <c r="P5" s="57"/>
      <c r="Q5" s="57"/>
      <c r="R5" s="57"/>
      <c r="S5" s="57"/>
      <c r="T5" s="57"/>
      <c r="U5" s="57"/>
      <c r="V5" s="57"/>
      <c r="W5" s="57"/>
    </row>
    <row r="6" spans="1:23" x14ac:dyDescent="0.25">
      <c r="A6" s="43" t="s">
        <v>30</v>
      </c>
      <c r="B6" s="44"/>
      <c r="C6" s="45"/>
      <c r="D6" s="46"/>
      <c r="E6" s="46"/>
      <c r="F6" s="46"/>
      <c r="G6" s="46"/>
      <c r="H6" s="46"/>
      <c r="I6" s="46"/>
      <c r="J6" s="46"/>
      <c r="K6" s="46"/>
      <c r="L6" s="46"/>
      <c r="M6" s="46"/>
      <c r="N6" s="46"/>
      <c r="O6" s="46"/>
      <c r="P6" s="46"/>
      <c r="Q6" s="46"/>
      <c r="R6" s="46"/>
      <c r="S6" s="46"/>
      <c r="T6" s="46"/>
      <c r="U6" s="46"/>
      <c r="V6" s="46"/>
      <c r="W6" s="46"/>
    </row>
    <row r="7" spans="1:23" ht="75" x14ac:dyDescent="0.25">
      <c r="A7" s="48" t="s">
        <v>52</v>
      </c>
      <c r="B7" s="8" t="s">
        <v>50</v>
      </c>
      <c r="C7" s="31">
        <v>20</v>
      </c>
      <c r="D7" s="27"/>
      <c r="E7" s="27"/>
      <c r="F7" s="27"/>
      <c r="G7" s="27"/>
      <c r="H7" s="27"/>
      <c r="I7" s="27"/>
      <c r="J7" s="27"/>
      <c r="K7" s="27"/>
      <c r="L7" s="27"/>
      <c r="M7" s="27"/>
      <c r="N7" s="27"/>
      <c r="O7" s="27"/>
      <c r="P7" s="27"/>
      <c r="Q7" s="27"/>
      <c r="R7" s="27"/>
      <c r="S7" s="27"/>
      <c r="T7" s="27"/>
      <c r="U7" s="27"/>
      <c r="V7" s="27"/>
      <c r="W7" s="27"/>
    </row>
    <row r="8" spans="1:23" x14ac:dyDescent="0.25">
      <c r="A8" s="43" t="s">
        <v>31</v>
      </c>
      <c r="B8" s="44"/>
      <c r="C8" s="47"/>
      <c r="D8" s="46"/>
      <c r="E8" s="46"/>
      <c r="F8" s="46"/>
      <c r="G8" s="46"/>
      <c r="H8" s="46"/>
      <c r="I8" s="46"/>
      <c r="J8" s="46"/>
      <c r="K8" s="46"/>
      <c r="L8" s="46"/>
      <c r="M8" s="46"/>
      <c r="N8" s="46"/>
      <c r="O8" s="46"/>
      <c r="P8" s="46"/>
      <c r="Q8" s="46"/>
      <c r="R8" s="46"/>
      <c r="S8" s="46"/>
      <c r="T8" s="46"/>
      <c r="U8" s="46"/>
      <c r="V8" s="46"/>
      <c r="W8" s="46"/>
    </row>
    <row r="9" spans="1:23" ht="105" x14ac:dyDescent="0.25">
      <c r="A9" s="48" t="s">
        <v>55</v>
      </c>
      <c r="B9" s="8" t="s">
        <v>32</v>
      </c>
      <c r="C9" s="31">
        <v>20</v>
      </c>
      <c r="D9" s="27"/>
      <c r="E9" s="27"/>
      <c r="F9" s="27"/>
      <c r="G9" s="27"/>
      <c r="H9" s="27"/>
      <c r="I9" s="27"/>
      <c r="J9" s="27"/>
      <c r="K9" s="27"/>
      <c r="L9" s="27"/>
      <c r="M9" s="27"/>
      <c r="N9" s="27"/>
      <c r="O9" s="27"/>
      <c r="P9" s="27"/>
      <c r="Q9" s="27"/>
      <c r="R9" s="27"/>
      <c r="S9" s="27"/>
      <c r="T9" s="27"/>
      <c r="U9" s="27"/>
      <c r="V9" s="27"/>
      <c r="W9" s="27"/>
    </row>
    <row r="10" spans="1:23" x14ac:dyDescent="0.25">
      <c r="A10" s="43" t="s">
        <v>33</v>
      </c>
      <c r="B10" s="44"/>
      <c r="C10" s="47"/>
      <c r="D10" s="46"/>
      <c r="E10" s="46"/>
      <c r="F10" s="46"/>
      <c r="G10" s="46"/>
      <c r="H10" s="46"/>
      <c r="I10" s="46"/>
      <c r="J10" s="46"/>
      <c r="K10" s="46"/>
      <c r="L10" s="46"/>
      <c r="M10" s="46"/>
      <c r="N10" s="46"/>
      <c r="O10" s="46"/>
      <c r="P10" s="46"/>
      <c r="Q10" s="46"/>
      <c r="R10" s="46"/>
      <c r="S10" s="46"/>
      <c r="T10" s="46"/>
      <c r="U10" s="46"/>
      <c r="V10" s="46"/>
      <c r="W10" s="46"/>
    </row>
    <row r="11" spans="1:23" ht="60" x14ac:dyDescent="0.25">
      <c r="A11" s="48" t="s">
        <v>54</v>
      </c>
      <c r="B11" s="8" t="s">
        <v>34</v>
      </c>
      <c r="C11" s="31">
        <v>20</v>
      </c>
      <c r="D11" s="27"/>
      <c r="E11" s="27"/>
      <c r="F11" s="27"/>
      <c r="G11" s="27"/>
      <c r="H11" s="27"/>
      <c r="I11" s="27"/>
      <c r="J11" s="27"/>
      <c r="K11" s="27"/>
      <c r="L11" s="27"/>
      <c r="M11" s="27"/>
      <c r="N11" s="27"/>
      <c r="O11" s="27"/>
      <c r="P11" s="27"/>
      <c r="Q11" s="27"/>
      <c r="R11" s="27"/>
      <c r="S11" s="27"/>
      <c r="T11" s="27"/>
      <c r="U11" s="27"/>
      <c r="V11" s="27"/>
      <c r="W11" s="27"/>
    </row>
    <row r="12" spans="1:23" x14ac:dyDescent="0.25">
      <c r="A12" s="43" t="s">
        <v>35</v>
      </c>
      <c r="B12" s="44"/>
      <c r="C12" s="47"/>
      <c r="D12" s="46"/>
      <c r="E12" s="46"/>
      <c r="F12" s="46"/>
      <c r="G12" s="46"/>
      <c r="H12" s="46"/>
      <c r="I12" s="46"/>
      <c r="J12" s="46"/>
      <c r="K12" s="46"/>
      <c r="L12" s="46"/>
      <c r="M12" s="46"/>
      <c r="N12" s="46"/>
      <c r="O12" s="46"/>
      <c r="P12" s="46"/>
      <c r="Q12" s="46"/>
      <c r="R12" s="46"/>
      <c r="S12" s="46"/>
      <c r="T12" s="46"/>
      <c r="U12" s="46"/>
      <c r="V12" s="46"/>
      <c r="W12" s="46"/>
    </row>
    <row r="13" spans="1:23" ht="45" x14ac:dyDescent="0.25">
      <c r="A13" s="48" t="s">
        <v>53</v>
      </c>
      <c r="B13" s="8" t="s">
        <v>51</v>
      </c>
      <c r="C13" s="31">
        <v>20</v>
      </c>
      <c r="D13" s="27"/>
      <c r="E13" s="27"/>
      <c r="F13" s="27"/>
      <c r="G13" s="27"/>
      <c r="H13" s="27"/>
      <c r="I13" s="27"/>
      <c r="J13" s="27"/>
      <c r="K13" s="27"/>
      <c r="L13" s="27"/>
      <c r="M13" s="27"/>
      <c r="N13" s="27"/>
      <c r="O13" s="27"/>
      <c r="P13" s="27"/>
      <c r="Q13" s="27"/>
      <c r="R13" s="27"/>
      <c r="S13" s="27"/>
      <c r="T13" s="27"/>
      <c r="U13" s="27"/>
      <c r="V13" s="27"/>
      <c r="W13" s="27"/>
    </row>
    <row r="14" spans="1:23" x14ac:dyDescent="0.25">
      <c r="A14" s="9" t="s">
        <v>14</v>
      </c>
      <c r="B14" s="9"/>
      <c r="C14" s="10">
        <f t="shared" ref="C14:W14" si="0">SUM(C6:C13)</f>
        <v>80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15</v>
      </c>
      <c r="B16" t="s">
        <v>16</v>
      </c>
    </row>
    <row r="17" spans="2:2" x14ac:dyDescent="0.25">
      <c r="B17" t="s">
        <v>17</v>
      </c>
    </row>
  </sheetData>
  <sheetProtection algorithmName="SHA-512" hashValue="EP0HJXqUO3UCD1i4avTde/MMMHlpVhOYbCUOSCYgnZ2SAMRRRa14jupkhxw/hp6uzszJwiEVopRNMva50W/u7g==" saltValue="OeyYW1/zkEEfbXaf+ncyR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38" priority="400">
      <formula>D7&gt;$C7</formula>
    </cfRule>
  </conditionalFormatting>
  <conditionalFormatting sqref="D6">
    <cfRule type="expression" dxfId="37" priority="180">
      <formula>D6&gt;$C6</formula>
    </cfRule>
  </conditionalFormatting>
  <conditionalFormatting sqref="E6:W6">
    <cfRule type="expression" dxfId="36" priority="179">
      <formula>E6&gt;$C6</formula>
    </cfRule>
  </conditionalFormatting>
  <conditionalFormatting sqref="D8">
    <cfRule type="expression" dxfId="35" priority="178">
      <formula>D8&gt;$C8</formula>
    </cfRule>
  </conditionalFormatting>
  <conditionalFormatting sqref="E8:W8">
    <cfRule type="expression" dxfId="34" priority="177">
      <formula>E8&gt;$C8</formula>
    </cfRule>
  </conditionalFormatting>
  <conditionalFormatting sqref="D10">
    <cfRule type="expression" dxfId="33" priority="176">
      <formula>D10&gt;$C10</formula>
    </cfRule>
  </conditionalFormatting>
  <conditionalFormatting sqref="E10:W10">
    <cfRule type="expression" dxfId="32" priority="175">
      <formula>E10&gt;$C10</formula>
    </cfRule>
  </conditionalFormatting>
  <conditionalFormatting sqref="D12">
    <cfRule type="expression" dxfId="31" priority="174">
      <formula>D12&gt;$C12</formula>
    </cfRule>
  </conditionalFormatting>
  <conditionalFormatting sqref="E12:W12">
    <cfRule type="expression" dxfId="30" priority="173">
      <formula>E12&gt;$C12</formula>
    </cfRule>
  </conditionalFormatting>
  <conditionalFormatting sqref="D9:W9">
    <cfRule type="expression" dxfId="29" priority="160">
      <formula>D9&gt;$C9</formula>
    </cfRule>
  </conditionalFormatting>
  <conditionalFormatting sqref="D11:W11">
    <cfRule type="expression" dxfId="28" priority="140">
      <formula>D11&gt;$C11</formula>
    </cfRule>
  </conditionalFormatting>
  <conditionalFormatting sqref="D13:W13">
    <cfRule type="expression" dxfId="27" priority="120">
      <formula>D13&gt;$C13</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9"/>
  <sheetViews>
    <sheetView workbookViewId="0">
      <pane xSplit="2" ySplit="5" topLeftCell="C6" activePane="bottomRight" state="frozen"/>
      <selection pane="topRight" activeCell="C1" sqref="C1"/>
      <selection pane="bottomLeft" activeCell="A6" sqref="A6"/>
      <selection pane="bottomRight" activeCell="W8" sqref="W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Mathematics 4N1987</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56</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1" t="s">
        <v>11</v>
      </c>
      <c r="B5" s="12"/>
      <c r="C5" s="13" t="s">
        <v>12</v>
      </c>
      <c r="D5" s="57"/>
      <c r="E5" s="57"/>
      <c r="F5" s="57"/>
      <c r="G5" s="57"/>
      <c r="H5" s="57"/>
      <c r="I5" s="57"/>
      <c r="J5" s="57"/>
      <c r="K5" s="57"/>
      <c r="L5" s="57"/>
      <c r="M5" s="57"/>
      <c r="N5" s="57"/>
      <c r="O5" s="57"/>
      <c r="P5" s="57"/>
      <c r="Q5" s="57"/>
      <c r="R5" s="57"/>
      <c r="S5" s="57"/>
      <c r="T5" s="57"/>
      <c r="U5" s="57"/>
      <c r="V5" s="57"/>
      <c r="W5" s="57"/>
    </row>
    <row r="6" spans="1:23" x14ac:dyDescent="0.25">
      <c r="A6" s="43" t="s">
        <v>36</v>
      </c>
      <c r="B6" s="44"/>
      <c r="C6" s="45"/>
      <c r="D6" s="46"/>
      <c r="E6" s="46"/>
      <c r="F6" s="46"/>
      <c r="G6" s="46"/>
      <c r="H6" s="46"/>
      <c r="I6" s="46"/>
      <c r="J6" s="46"/>
      <c r="K6" s="46"/>
      <c r="L6" s="46"/>
      <c r="M6" s="46"/>
      <c r="N6" s="46"/>
      <c r="O6" s="46"/>
      <c r="P6" s="46"/>
      <c r="Q6" s="46"/>
      <c r="R6" s="46"/>
      <c r="S6" s="46"/>
      <c r="T6" s="46"/>
      <c r="U6" s="46"/>
      <c r="V6" s="46"/>
      <c r="W6" s="46"/>
    </row>
    <row r="7" spans="1:23" ht="30" x14ac:dyDescent="0.25">
      <c r="A7" s="22"/>
      <c r="B7" s="8" t="s">
        <v>58</v>
      </c>
      <c r="C7" s="36"/>
      <c r="D7" s="29"/>
      <c r="E7" s="29"/>
      <c r="F7" s="29"/>
      <c r="G7" s="29"/>
      <c r="H7" s="29"/>
      <c r="I7" s="29"/>
      <c r="J7" s="29"/>
      <c r="K7" s="29"/>
      <c r="L7" s="29"/>
      <c r="M7" s="29"/>
      <c r="N7" s="29"/>
      <c r="O7" s="29"/>
      <c r="P7" s="29"/>
      <c r="Q7" s="29"/>
      <c r="R7" s="40"/>
      <c r="S7" s="29"/>
      <c r="T7" s="29"/>
      <c r="U7" s="29"/>
      <c r="V7" s="29"/>
      <c r="W7" s="29"/>
    </row>
    <row r="8" spans="1:23" x14ac:dyDescent="0.25">
      <c r="A8" s="22" t="s">
        <v>13</v>
      </c>
      <c r="B8" s="8" t="s">
        <v>37</v>
      </c>
      <c r="C8" s="36">
        <v>5</v>
      </c>
      <c r="D8" s="27"/>
      <c r="E8" s="27"/>
      <c r="F8" s="27"/>
      <c r="G8" s="27"/>
      <c r="H8" s="27"/>
      <c r="I8" s="27"/>
      <c r="J8" s="27"/>
      <c r="K8" s="27"/>
      <c r="L8" s="27"/>
      <c r="M8" s="27"/>
      <c r="N8" s="27"/>
      <c r="O8" s="27"/>
      <c r="P8" s="27"/>
      <c r="Q8" s="27"/>
      <c r="R8" s="41"/>
      <c r="S8" s="27"/>
      <c r="T8" s="27"/>
      <c r="U8" s="27"/>
      <c r="V8" s="27"/>
      <c r="W8" s="27"/>
    </row>
    <row r="9" spans="1:23" x14ac:dyDescent="0.25">
      <c r="A9" s="22" t="s">
        <v>13</v>
      </c>
      <c r="B9" s="8" t="s">
        <v>38</v>
      </c>
      <c r="C9" s="36">
        <v>5</v>
      </c>
      <c r="D9" s="27"/>
      <c r="E9" s="27"/>
      <c r="F9" s="27"/>
      <c r="G9" s="27"/>
      <c r="H9" s="27"/>
      <c r="I9" s="27"/>
      <c r="J9" s="27"/>
      <c r="K9" s="27"/>
      <c r="L9" s="27"/>
      <c r="M9" s="27"/>
      <c r="N9" s="27"/>
      <c r="O9" s="27"/>
      <c r="P9" s="27"/>
      <c r="Q9" s="27"/>
      <c r="R9" s="41"/>
      <c r="S9" s="27"/>
      <c r="T9" s="27"/>
      <c r="U9" s="27"/>
      <c r="V9" s="27"/>
      <c r="W9" s="27"/>
    </row>
    <row r="10" spans="1:23" x14ac:dyDescent="0.25">
      <c r="A10" s="22" t="s">
        <v>13</v>
      </c>
      <c r="B10" s="8" t="s">
        <v>39</v>
      </c>
      <c r="C10" s="36">
        <v>5</v>
      </c>
      <c r="D10" s="27"/>
      <c r="E10" s="27"/>
      <c r="F10" s="27"/>
      <c r="G10" s="27"/>
      <c r="H10" s="27"/>
      <c r="I10" s="27"/>
      <c r="J10" s="27"/>
      <c r="K10" s="27"/>
      <c r="L10" s="27"/>
      <c r="M10" s="27"/>
      <c r="N10" s="27"/>
      <c r="O10" s="27"/>
      <c r="P10" s="27"/>
      <c r="Q10" s="27"/>
      <c r="R10" s="41"/>
      <c r="S10" s="27"/>
      <c r="T10" s="27"/>
      <c r="U10" s="27"/>
      <c r="V10" s="27"/>
      <c r="W10" s="27"/>
    </row>
    <row r="11" spans="1:23" x14ac:dyDescent="0.25">
      <c r="A11" s="22" t="s">
        <v>13</v>
      </c>
      <c r="B11" s="8" t="s">
        <v>40</v>
      </c>
      <c r="C11" s="36">
        <v>5</v>
      </c>
      <c r="D11" s="27"/>
      <c r="E11" s="27"/>
      <c r="F11" s="27"/>
      <c r="G11" s="27"/>
      <c r="H11" s="27"/>
      <c r="I11" s="27"/>
      <c r="J11" s="27"/>
      <c r="K11" s="27"/>
      <c r="L11" s="27"/>
      <c r="M11" s="27"/>
      <c r="N11" s="27"/>
      <c r="O11" s="27"/>
      <c r="P11" s="27"/>
      <c r="Q11" s="27"/>
      <c r="R11" s="41"/>
      <c r="S11" s="27"/>
      <c r="T11" s="27"/>
      <c r="U11" s="27"/>
      <c r="V11" s="27"/>
      <c r="W11" s="27"/>
    </row>
    <row r="12" spans="1:23" x14ac:dyDescent="0.25">
      <c r="A12" s="22" t="s">
        <v>13</v>
      </c>
      <c r="B12" s="8" t="s">
        <v>41</v>
      </c>
      <c r="C12" s="36">
        <v>5</v>
      </c>
      <c r="D12" s="27"/>
      <c r="E12" s="27"/>
      <c r="F12" s="27"/>
      <c r="G12" s="27"/>
      <c r="H12" s="27"/>
      <c r="I12" s="27"/>
      <c r="J12" s="27"/>
      <c r="K12" s="27"/>
      <c r="L12" s="27"/>
      <c r="M12" s="27"/>
      <c r="N12" s="27"/>
      <c r="O12" s="27"/>
      <c r="P12" s="27"/>
      <c r="Q12" s="27"/>
      <c r="R12" s="41"/>
      <c r="S12" s="27"/>
      <c r="T12" s="27"/>
      <c r="U12" s="27"/>
      <c r="V12" s="27"/>
      <c r="W12" s="27"/>
    </row>
    <row r="13" spans="1:23" x14ac:dyDescent="0.25">
      <c r="A13" s="22" t="s">
        <v>13</v>
      </c>
      <c r="B13" s="8" t="s">
        <v>42</v>
      </c>
      <c r="C13" s="36">
        <v>5</v>
      </c>
      <c r="D13" s="27"/>
      <c r="E13" s="27"/>
      <c r="F13" s="27"/>
      <c r="G13" s="27"/>
      <c r="H13" s="27"/>
      <c r="I13" s="27"/>
      <c r="J13" s="27"/>
      <c r="K13" s="27"/>
      <c r="L13" s="27"/>
      <c r="M13" s="27"/>
      <c r="N13" s="27"/>
      <c r="O13" s="27"/>
      <c r="P13" s="27"/>
      <c r="Q13" s="27"/>
      <c r="R13" s="41"/>
      <c r="S13" s="27"/>
      <c r="T13" s="27"/>
      <c r="U13" s="27"/>
      <c r="V13" s="27"/>
      <c r="W13" s="27"/>
    </row>
    <row r="14" spans="1:23" x14ac:dyDescent="0.25">
      <c r="A14" s="22" t="s">
        <v>13</v>
      </c>
      <c r="B14" s="8" t="s">
        <v>43</v>
      </c>
      <c r="C14" s="36">
        <v>5</v>
      </c>
      <c r="D14" s="27"/>
      <c r="E14" s="27"/>
      <c r="F14" s="27"/>
      <c r="G14" s="27"/>
      <c r="H14" s="27"/>
      <c r="I14" s="27"/>
      <c r="J14" s="27"/>
      <c r="K14" s="27"/>
      <c r="L14" s="27"/>
      <c r="M14" s="27"/>
      <c r="N14" s="27"/>
      <c r="O14" s="27"/>
      <c r="P14" s="27"/>
      <c r="Q14" s="27"/>
      <c r="R14" s="41"/>
      <c r="S14" s="27"/>
      <c r="T14" s="27"/>
      <c r="U14" s="27"/>
      <c r="V14" s="27"/>
      <c r="W14" s="27"/>
    </row>
    <row r="15" spans="1:23" x14ac:dyDescent="0.25">
      <c r="A15" s="22" t="s">
        <v>13</v>
      </c>
      <c r="B15" s="8" t="s">
        <v>44</v>
      </c>
      <c r="C15" s="37">
        <v>5</v>
      </c>
      <c r="D15" s="39"/>
      <c r="E15" s="39"/>
      <c r="F15" s="39"/>
      <c r="G15" s="39"/>
      <c r="H15" s="39"/>
      <c r="I15" s="39"/>
      <c r="J15" s="39"/>
      <c r="K15" s="39"/>
      <c r="L15" s="39"/>
      <c r="M15" s="39"/>
      <c r="N15" s="39"/>
      <c r="O15" s="39"/>
      <c r="P15" s="39"/>
      <c r="Q15" s="39"/>
      <c r="R15" s="42"/>
      <c r="S15" s="39"/>
      <c r="T15" s="39"/>
      <c r="U15" s="39"/>
      <c r="V15" s="39"/>
      <c r="W15" s="39"/>
    </row>
    <row r="16" spans="1:23" x14ac:dyDescent="0.25">
      <c r="A16" s="22" t="s">
        <v>13</v>
      </c>
      <c r="B16" s="8" t="s">
        <v>45</v>
      </c>
      <c r="C16" s="37">
        <v>5</v>
      </c>
      <c r="D16" s="39"/>
      <c r="E16" s="39"/>
      <c r="F16" s="39"/>
      <c r="G16" s="39"/>
      <c r="H16" s="39"/>
      <c r="I16" s="39"/>
      <c r="J16" s="39"/>
      <c r="K16" s="39"/>
      <c r="L16" s="39"/>
      <c r="M16" s="39"/>
      <c r="N16" s="39"/>
      <c r="O16" s="39"/>
      <c r="P16" s="39"/>
      <c r="Q16" s="39"/>
      <c r="R16" s="42"/>
      <c r="S16" s="39"/>
      <c r="T16" s="39"/>
      <c r="U16" s="39"/>
      <c r="V16" s="39"/>
      <c r="W16" s="39"/>
    </row>
    <row r="17" spans="1:23" x14ac:dyDescent="0.25">
      <c r="A17" s="22" t="s">
        <v>13</v>
      </c>
      <c r="B17" s="32" t="s">
        <v>46</v>
      </c>
      <c r="C17" s="37">
        <v>5</v>
      </c>
      <c r="D17" s="39"/>
      <c r="E17" s="39"/>
      <c r="F17" s="39"/>
      <c r="G17" s="39"/>
      <c r="H17" s="39"/>
      <c r="I17" s="39"/>
      <c r="J17" s="39"/>
      <c r="K17" s="39"/>
      <c r="L17" s="39"/>
      <c r="M17" s="39"/>
      <c r="N17" s="39"/>
      <c r="O17" s="39"/>
      <c r="P17" s="39"/>
      <c r="Q17" s="39"/>
      <c r="R17" s="42"/>
      <c r="S17" s="39"/>
      <c r="T17" s="39"/>
      <c r="U17" s="39"/>
      <c r="V17" s="39"/>
      <c r="W17" s="39"/>
    </row>
    <row r="18" spans="1:23" x14ac:dyDescent="0.25">
      <c r="A18" s="34"/>
      <c r="B18" s="33" t="s">
        <v>48</v>
      </c>
      <c r="C18" s="38">
        <f>SUM(C8:C17)</f>
        <v>50</v>
      </c>
      <c r="D18" s="38">
        <f t="shared" ref="D18:W18" si="0">SUM(D8:D17)</f>
        <v>0</v>
      </c>
      <c r="E18" s="38">
        <f t="shared" si="0"/>
        <v>0</v>
      </c>
      <c r="F18" s="38">
        <f t="shared" si="0"/>
        <v>0</v>
      </c>
      <c r="G18" s="38">
        <f t="shared" si="0"/>
        <v>0</v>
      </c>
      <c r="H18" s="38">
        <f t="shared" si="0"/>
        <v>0</v>
      </c>
      <c r="I18" s="38">
        <f t="shared" si="0"/>
        <v>0</v>
      </c>
      <c r="J18" s="38">
        <f t="shared" si="0"/>
        <v>0</v>
      </c>
      <c r="K18" s="38">
        <f t="shared" si="0"/>
        <v>0</v>
      </c>
      <c r="L18" s="38">
        <f t="shared" si="0"/>
        <v>0</v>
      </c>
      <c r="M18" s="38">
        <f t="shared" si="0"/>
        <v>0</v>
      </c>
      <c r="N18" s="38">
        <f t="shared" si="0"/>
        <v>0</v>
      </c>
      <c r="O18" s="38">
        <f t="shared" si="0"/>
        <v>0</v>
      </c>
      <c r="P18" s="38">
        <f t="shared" si="0"/>
        <v>0</v>
      </c>
      <c r="Q18" s="38">
        <f t="shared" si="0"/>
        <v>0</v>
      </c>
      <c r="R18" s="38">
        <f t="shared" si="0"/>
        <v>0</v>
      </c>
      <c r="S18" s="38">
        <f t="shared" si="0"/>
        <v>0</v>
      </c>
      <c r="T18" s="38">
        <f t="shared" si="0"/>
        <v>0</v>
      </c>
      <c r="U18" s="38">
        <f t="shared" si="0"/>
        <v>0</v>
      </c>
      <c r="V18" s="38">
        <f t="shared" si="0"/>
        <v>0</v>
      </c>
      <c r="W18" s="38">
        <f t="shared" si="0"/>
        <v>0</v>
      </c>
    </row>
    <row r="19" spans="1:23" x14ac:dyDescent="0.25">
      <c r="A19" s="43" t="s">
        <v>47</v>
      </c>
      <c r="B19" s="44"/>
      <c r="C19" s="45"/>
      <c r="D19" s="46"/>
      <c r="E19" s="49"/>
      <c r="F19" s="46"/>
      <c r="G19" s="46"/>
      <c r="H19" s="46"/>
      <c r="I19" s="46"/>
      <c r="J19" s="46"/>
      <c r="K19" s="46"/>
      <c r="L19" s="46"/>
      <c r="M19" s="46"/>
      <c r="N19" s="46"/>
      <c r="O19" s="46"/>
      <c r="P19" s="46"/>
      <c r="Q19" s="46"/>
      <c r="R19" s="50"/>
      <c r="S19" s="46"/>
      <c r="T19" s="46"/>
      <c r="U19" s="46"/>
      <c r="V19" s="46"/>
      <c r="W19" s="46"/>
    </row>
    <row r="20" spans="1:23" ht="30" x14ac:dyDescent="0.25">
      <c r="A20" s="22"/>
      <c r="B20" s="8" t="s">
        <v>57</v>
      </c>
      <c r="C20" s="51"/>
      <c r="D20" s="52"/>
      <c r="E20" s="52"/>
      <c r="F20" s="52"/>
      <c r="G20" s="52"/>
      <c r="H20" s="52"/>
      <c r="I20" s="52"/>
      <c r="J20" s="52"/>
      <c r="K20" s="52"/>
      <c r="L20" s="52"/>
      <c r="M20" s="52"/>
      <c r="N20" s="52"/>
      <c r="O20" s="52"/>
      <c r="P20" s="52"/>
      <c r="Q20" s="52"/>
      <c r="R20" s="52"/>
      <c r="S20" s="52"/>
      <c r="T20" s="52"/>
      <c r="U20" s="52"/>
      <c r="V20" s="52"/>
      <c r="W20" s="52"/>
    </row>
    <row r="21" spans="1:23" x14ac:dyDescent="0.25">
      <c r="A21" s="22" t="s">
        <v>13</v>
      </c>
      <c r="B21" s="32" t="s">
        <v>59</v>
      </c>
      <c r="C21" s="28">
        <v>37.5</v>
      </c>
      <c r="D21" s="30"/>
      <c r="E21" s="30"/>
      <c r="F21" s="30"/>
      <c r="G21" s="30"/>
      <c r="H21" s="30"/>
      <c r="I21" s="30"/>
      <c r="J21" s="30"/>
      <c r="K21" s="30"/>
      <c r="L21" s="30"/>
      <c r="M21" s="30"/>
      <c r="N21" s="30"/>
      <c r="O21" s="30"/>
      <c r="P21" s="30"/>
      <c r="Q21" s="30"/>
      <c r="R21" s="30"/>
      <c r="S21" s="30"/>
      <c r="T21" s="30"/>
      <c r="U21" s="30"/>
      <c r="V21" s="30"/>
      <c r="W21" s="30"/>
    </row>
    <row r="22" spans="1:23" x14ac:dyDescent="0.25">
      <c r="A22" s="22" t="s">
        <v>13</v>
      </c>
      <c r="B22" s="32" t="s">
        <v>60</v>
      </c>
      <c r="C22" s="28">
        <v>37.5</v>
      </c>
      <c r="D22" s="30"/>
      <c r="E22" s="30"/>
      <c r="F22" s="30"/>
      <c r="G22" s="30"/>
      <c r="H22" s="30"/>
      <c r="I22" s="30"/>
      <c r="J22" s="30"/>
      <c r="K22" s="30"/>
      <c r="L22" s="30"/>
      <c r="M22" s="30"/>
      <c r="N22" s="30"/>
      <c r="O22" s="30"/>
      <c r="P22" s="30"/>
      <c r="Q22" s="30"/>
      <c r="R22" s="30"/>
      <c r="S22" s="30"/>
      <c r="T22" s="30"/>
      <c r="U22" s="30"/>
      <c r="V22" s="30"/>
      <c r="W22" s="30"/>
    </row>
    <row r="23" spans="1:23" x14ac:dyDescent="0.25">
      <c r="A23" s="22" t="s">
        <v>13</v>
      </c>
      <c r="B23" s="32" t="s">
        <v>61</v>
      </c>
      <c r="C23" s="28">
        <v>37.5</v>
      </c>
      <c r="D23" s="30"/>
      <c r="E23" s="30"/>
      <c r="F23" s="30"/>
      <c r="G23" s="30"/>
      <c r="H23" s="30"/>
      <c r="I23" s="30"/>
      <c r="J23" s="30"/>
      <c r="K23" s="30"/>
      <c r="L23" s="30"/>
      <c r="M23" s="30"/>
      <c r="N23" s="30"/>
      <c r="O23" s="30"/>
      <c r="P23" s="30"/>
      <c r="Q23" s="30"/>
      <c r="R23" s="30"/>
      <c r="S23" s="30"/>
      <c r="T23" s="30"/>
      <c r="U23" s="30"/>
      <c r="V23" s="30"/>
      <c r="W23" s="30"/>
    </row>
    <row r="24" spans="1:23" x14ac:dyDescent="0.25">
      <c r="A24" s="22" t="s">
        <v>13</v>
      </c>
      <c r="B24" s="32" t="s">
        <v>62</v>
      </c>
      <c r="C24" s="28">
        <v>37.5</v>
      </c>
      <c r="D24" s="30"/>
      <c r="E24" s="30"/>
      <c r="F24" s="30"/>
      <c r="G24" s="30"/>
      <c r="H24" s="30"/>
      <c r="I24" s="30"/>
      <c r="J24" s="30"/>
      <c r="K24" s="30"/>
      <c r="L24" s="30"/>
      <c r="M24" s="30"/>
      <c r="N24" s="30"/>
      <c r="O24" s="30"/>
      <c r="P24" s="30"/>
      <c r="Q24" s="30"/>
      <c r="R24" s="30"/>
      <c r="S24" s="30"/>
      <c r="T24" s="30"/>
      <c r="U24" s="30"/>
      <c r="V24" s="30"/>
      <c r="W24" s="30"/>
    </row>
    <row r="25" spans="1:23" x14ac:dyDescent="0.25">
      <c r="A25" s="34"/>
      <c r="B25" s="33" t="s">
        <v>48</v>
      </c>
      <c r="C25" s="35">
        <f t="shared" ref="C25:W25" si="1">SUM(C21:C24)</f>
        <v>150</v>
      </c>
      <c r="D25" s="35">
        <f t="shared" si="1"/>
        <v>0</v>
      </c>
      <c r="E25" s="35">
        <f t="shared" si="1"/>
        <v>0</v>
      </c>
      <c r="F25" s="35">
        <f t="shared" si="1"/>
        <v>0</v>
      </c>
      <c r="G25" s="35">
        <f t="shared" si="1"/>
        <v>0</v>
      </c>
      <c r="H25" s="35">
        <f t="shared" si="1"/>
        <v>0</v>
      </c>
      <c r="I25" s="35">
        <f t="shared" si="1"/>
        <v>0</v>
      </c>
      <c r="J25" s="35">
        <f t="shared" si="1"/>
        <v>0</v>
      </c>
      <c r="K25" s="35">
        <f t="shared" si="1"/>
        <v>0</v>
      </c>
      <c r="L25" s="35">
        <f t="shared" si="1"/>
        <v>0</v>
      </c>
      <c r="M25" s="35">
        <f t="shared" si="1"/>
        <v>0</v>
      </c>
      <c r="N25" s="35">
        <f t="shared" si="1"/>
        <v>0</v>
      </c>
      <c r="O25" s="35">
        <f t="shared" si="1"/>
        <v>0</v>
      </c>
      <c r="P25" s="35">
        <f t="shared" si="1"/>
        <v>0</v>
      </c>
      <c r="Q25" s="35">
        <f t="shared" si="1"/>
        <v>0</v>
      </c>
      <c r="R25" s="35">
        <f t="shared" si="1"/>
        <v>0</v>
      </c>
      <c r="S25" s="35">
        <f t="shared" si="1"/>
        <v>0</v>
      </c>
      <c r="T25" s="35">
        <f t="shared" si="1"/>
        <v>0</v>
      </c>
      <c r="U25" s="35">
        <f t="shared" si="1"/>
        <v>0</v>
      </c>
      <c r="V25" s="35">
        <f t="shared" si="1"/>
        <v>0</v>
      </c>
      <c r="W25" s="35">
        <f t="shared" si="1"/>
        <v>0</v>
      </c>
    </row>
    <row r="26" spans="1:23" x14ac:dyDescent="0.25">
      <c r="A26" s="53" t="s">
        <v>14</v>
      </c>
      <c r="B26" s="54" t="s">
        <v>49</v>
      </c>
      <c r="C26" s="10">
        <f t="shared" ref="C26:W26" si="2">(C18+C25)/10</f>
        <v>20</v>
      </c>
      <c r="D26" s="10">
        <f t="shared" si="2"/>
        <v>0</v>
      </c>
      <c r="E26" s="10">
        <f t="shared" si="2"/>
        <v>0</v>
      </c>
      <c r="F26" s="10">
        <f t="shared" si="2"/>
        <v>0</v>
      </c>
      <c r="G26" s="10">
        <f t="shared" si="2"/>
        <v>0</v>
      </c>
      <c r="H26" s="10">
        <f t="shared" si="2"/>
        <v>0</v>
      </c>
      <c r="I26" s="10">
        <f t="shared" si="2"/>
        <v>0</v>
      </c>
      <c r="J26" s="10">
        <f t="shared" si="2"/>
        <v>0</v>
      </c>
      <c r="K26" s="10">
        <f t="shared" si="2"/>
        <v>0</v>
      </c>
      <c r="L26" s="10">
        <f t="shared" si="2"/>
        <v>0</v>
      </c>
      <c r="M26" s="10">
        <f t="shared" si="2"/>
        <v>0</v>
      </c>
      <c r="N26" s="10">
        <f t="shared" si="2"/>
        <v>0</v>
      </c>
      <c r="O26" s="10">
        <f t="shared" si="2"/>
        <v>0</v>
      </c>
      <c r="P26" s="10">
        <f t="shared" si="2"/>
        <v>0</v>
      </c>
      <c r="Q26" s="10">
        <f t="shared" si="2"/>
        <v>0</v>
      </c>
      <c r="R26" s="10">
        <f t="shared" si="2"/>
        <v>0</v>
      </c>
      <c r="S26" s="10">
        <f t="shared" si="2"/>
        <v>0</v>
      </c>
      <c r="T26" s="10">
        <f t="shared" si="2"/>
        <v>0</v>
      </c>
      <c r="U26" s="10">
        <f t="shared" si="2"/>
        <v>0</v>
      </c>
      <c r="V26" s="10">
        <f t="shared" si="2"/>
        <v>0</v>
      </c>
      <c r="W26" s="10">
        <f t="shared" si="2"/>
        <v>0</v>
      </c>
    </row>
    <row r="28" spans="1:23" x14ac:dyDescent="0.25">
      <c r="A28" t="s">
        <v>15</v>
      </c>
      <c r="B28" t="s">
        <v>16</v>
      </c>
    </row>
    <row r="29" spans="1:23" x14ac:dyDescent="0.25">
      <c r="B29" t="s">
        <v>17</v>
      </c>
    </row>
  </sheetData>
  <sheetProtection algorithmName="SHA-512" hashValue="pObzmI1TqhpeJC1oQDlEF9xjmJmSsY5nZkhlXZHZY9mRsrMxh636ByLfyPGvhfxOSmGn1mW4osfARBx0EOK5OQ==" saltValue="+jbq7oTNNIXdQ7YdB8Hqr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26" priority="242">
      <formula>D7&gt;$C7</formula>
    </cfRule>
  </conditionalFormatting>
  <conditionalFormatting sqref="W7">
    <cfRule type="expression" dxfId="25" priority="223">
      <formula>W7&gt;$C7</formula>
    </cfRule>
  </conditionalFormatting>
  <conditionalFormatting sqref="E7">
    <cfRule type="expression" dxfId="24" priority="241">
      <formula>E7&gt;$C7</formula>
    </cfRule>
  </conditionalFormatting>
  <conditionalFormatting sqref="F7">
    <cfRule type="expression" dxfId="23" priority="240">
      <formula>F7&gt;$C7</formula>
    </cfRule>
  </conditionalFormatting>
  <conditionalFormatting sqref="G7">
    <cfRule type="expression" dxfId="22" priority="239">
      <formula>G7&gt;$C7</formula>
    </cfRule>
  </conditionalFormatting>
  <conditionalFormatting sqref="H7">
    <cfRule type="expression" dxfId="21" priority="238">
      <formula>H7&gt;$C7</formula>
    </cfRule>
  </conditionalFormatting>
  <conditionalFormatting sqref="I7">
    <cfRule type="expression" dxfId="20" priority="237">
      <formula>I7&gt;$C7</formula>
    </cfRule>
  </conditionalFormatting>
  <conditionalFormatting sqref="J7">
    <cfRule type="expression" dxfId="19" priority="236">
      <formula>J7&gt;$C7</formula>
    </cfRule>
  </conditionalFormatting>
  <conditionalFormatting sqref="K7">
    <cfRule type="expression" dxfId="18" priority="235">
      <formula>K7&gt;$C7</formula>
    </cfRule>
  </conditionalFormatting>
  <conditionalFormatting sqref="L7">
    <cfRule type="expression" dxfId="17" priority="234">
      <formula>L7&gt;$C7</formula>
    </cfRule>
  </conditionalFormatting>
  <conditionalFormatting sqref="M7">
    <cfRule type="expression" dxfId="16" priority="233">
      <formula>M7&gt;$C7</formula>
    </cfRule>
  </conditionalFormatting>
  <conditionalFormatting sqref="N7">
    <cfRule type="expression" dxfId="15" priority="232">
      <formula>N7&gt;$C7</formula>
    </cfRule>
  </conditionalFormatting>
  <conditionalFormatting sqref="O7">
    <cfRule type="expression" dxfId="14" priority="231">
      <formula>O7&gt;$C7</formula>
    </cfRule>
  </conditionalFormatting>
  <conditionalFormatting sqref="P7">
    <cfRule type="expression" dxfId="13" priority="230">
      <formula>P7&gt;$C7</formula>
    </cfRule>
  </conditionalFormatting>
  <conditionalFormatting sqref="Q7">
    <cfRule type="expression" dxfId="12" priority="229">
      <formula>Q7&gt;$C7</formula>
    </cfRule>
  </conditionalFormatting>
  <conditionalFormatting sqref="R7">
    <cfRule type="expression" dxfId="11" priority="228">
      <formula>R7&gt;$C7</formula>
    </cfRule>
  </conditionalFormatting>
  <conditionalFormatting sqref="S7">
    <cfRule type="expression" dxfId="10" priority="227">
      <formula>S7&gt;$C7</formula>
    </cfRule>
  </conditionalFormatting>
  <conditionalFormatting sqref="T7">
    <cfRule type="expression" dxfId="9" priority="226">
      <formula>T7&gt;$C7</formula>
    </cfRule>
  </conditionalFormatting>
  <conditionalFormatting sqref="U7">
    <cfRule type="expression" dxfId="8" priority="225">
      <formula>U7&gt;$C7</formula>
    </cfRule>
  </conditionalFormatting>
  <conditionalFormatting sqref="V7">
    <cfRule type="expression" dxfId="7" priority="224">
      <formula>V7&gt;$C7</formula>
    </cfRule>
  </conditionalFormatting>
  <conditionalFormatting sqref="D6">
    <cfRule type="expression" dxfId="6" priority="202">
      <formula>D6&gt;$C6</formula>
    </cfRule>
  </conditionalFormatting>
  <conditionalFormatting sqref="E6:W6">
    <cfRule type="expression" dxfId="5" priority="201">
      <formula>E6&gt;$C6</formula>
    </cfRule>
  </conditionalFormatting>
  <conditionalFormatting sqref="D8:W17">
    <cfRule type="expression" dxfId="4" priority="182">
      <formula>D8&gt;$C8</formula>
    </cfRule>
  </conditionalFormatting>
  <conditionalFormatting sqref="D19">
    <cfRule type="expression" dxfId="3" priority="22">
      <formula>D19&gt;$C19</formula>
    </cfRule>
  </conditionalFormatting>
  <conditionalFormatting sqref="E19:W19">
    <cfRule type="expression" dxfId="2" priority="21">
      <formula>E19&gt;$C19</formula>
    </cfRule>
  </conditionalFormatting>
  <conditionalFormatting sqref="D21:W24">
    <cfRule type="expression" dxfId="1" priority="20">
      <formula>D21&gt;$C21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4" zoomScale="86" zoomScaleNormal="86" workbookViewId="0">
      <selection activeCell="I10" sqref="I1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Mathematics 4N1987</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Work'!$D$14</f>
        <v>0</v>
      </c>
      <c r="F7" s="21">
        <f>Exam!$D$26</f>
        <v>0</v>
      </c>
      <c r="G7" s="21" t="str">
        <f t="shared" ref="G7:G26" si="0">IF(B7="","",SUM(E7:F7))</f>
        <v/>
      </c>
      <c r="H7" s="21" t="str">
        <f>IF(G7="","",IF(G7&gt;79,"D",IF(G7&gt;64,"M", IF(G7&gt;49,"P",IF(G7&lt;50,"U")))))</f>
        <v/>
      </c>
      <c r="I7" s="24"/>
    </row>
    <row r="8" spans="1:9" ht="23.25" customHeight="1" x14ac:dyDescent="0.25">
      <c r="A8" s="20">
        <v>2</v>
      </c>
      <c r="B8" s="25" t="str">
        <f>IF(Learners!C12="","",Learners!C12)</f>
        <v/>
      </c>
      <c r="C8" s="25" t="str">
        <f>IF(Learners!B12="","",Learners!B12)</f>
        <v/>
      </c>
      <c r="D8" s="20" t="str">
        <f>IF(Learners!D12="","",Learners!D12)</f>
        <v/>
      </c>
      <c r="E8" s="20">
        <f>'Collection of Work'!$E$14</f>
        <v>0</v>
      </c>
      <c r="F8" s="20">
        <f>Exam!$E$26</f>
        <v>0</v>
      </c>
      <c r="G8" s="20" t="str">
        <f t="shared" si="0"/>
        <v/>
      </c>
      <c r="H8" s="20" t="str">
        <f t="shared" ref="H8:H26" si="1">IF(G8="","",IF(G8&gt;79,"D",IF(G8&gt;64,"M", IF(G8&gt;49,"P",IF(G8&lt;50,"U")))))</f>
        <v/>
      </c>
      <c r="I8" s="26"/>
    </row>
    <row r="9" spans="1:9" ht="23.25" customHeight="1" x14ac:dyDescent="0.25">
      <c r="A9" s="21">
        <v>3</v>
      </c>
      <c r="B9" s="23" t="str">
        <f>IF(Learners!C13="","",Learners!C13)</f>
        <v/>
      </c>
      <c r="C9" s="23" t="str">
        <f>IF(Learners!B13="","",Learners!B13)</f>
        <v/>
      </c>
      <c r="D9" s="21" t="str">
        <f>IF(Learners!D13="","",Learners!D13)</f>
        <v/>
      </c>
      <c r="E9" s="21">
        <f>'Collection of Work'!$F$14</f>
        <v>0</v>
      </c>
      <c r="F9" s="21">
        <f>Exam!$F$26</f>
        <v>0</v>
      </c>
      <c r="G9" s="21" t="str">
        <f t="shared" si="0"/>
        <v/>
      </c>
      <c r="H9" s="21" t="str">
        <f t="shared" si="1"/>
        <v/>
      </c>
      <c r="I9" s="24"/>
    </row>
    <row r="10" spans="1:9" ht="23.25" customHeight="1" x14ac:dyDescent="0.25">
      <c r="A10" s="20">
        <v>4</v>
      </c>
      <c r="B10" s="25" t="str">
        <f>IF(Learners!C14="","",Learners!C14)</f>
        <v/>
      </c>
      <c r="C10" s="25" t="str">
        <f>IF(Learners!B14="","",Learners!B14)</f>
        <v/>
      </c>
      <c r="D10" s="20" t="str">
        <f>IF(Learners!D14="","",Learners!D14)</f>
        <v/>
      </c>
      <c r="E10" s="20">
        <f>'Collection of Work'!$G$14</f>
        <v>0</v>
      </c>
      <c r="F10" s="20">
        <f>Exam!$G$26</f>
        <v>0</v>
      </c>
      <c r="G10" s="20" t="str">
        <f t="shared" si="0"/>
        <v/>
      </c>
      <c r="H10" s="20" t="str">
        <f t="shared" si="1"/>
        <v/>
      </c>
      <c r="I10" s="26"/>
    </row>
    <row r="11" spans="1:9" ht="23.25" customHeight="1" x14ac:dyDescent="0.25">
      <c r="A11" s="21">
        <v>5</v>
      </c>
      <c r="B11" s="23" t="str">
        <f>IF(Learners!C15="","",Learners!C15)</f>
        <v/>
      </c>
      <c r="C11" s="23" t="str">
        <f>IF(Learners!B15="","",Learners!B15)</f>
        <v/>
      </c>
      <c r="D11" s="21" t="str">
        <f>IF(Learners!D15="","",Learners!D15)</f>
        <v/>
      </c>
      <c r="E11" s="21">
        <f>'Collection of Work'!$H$14</f>
        <v>0</v>
      </c>
      <c r="F11" s="21">
        <f>Exam!$H$26</f>
        <v>0</v>
      </c>
      <c r="G11" s="21" t="str">
        <f t="shared" si="0"/>
        <v/>
      </c>
      <c r="H11" s="21" t="str">
        <f t="shared" si="1"/>
        <v/>
      </c>
      <c r="I11" s="24"/>
    </row>
    <row r="12" spans="1:9" ht="23.25" customHeight="1" x14ac:dyDescent="0.25">
      <c r="A12" s="20">
        <v>6</v>
      </c>
      <c r="B12" s="25" t="str">
        <f>IF(Learners!C16="","",Learners!C16)</f>
        <v/>
      </c>
      <c r="C12" s="25" t="str">
        <f>IF(Learners!B16="","",Learners!B16)</f>
        <v/>
      </c>
      <c r="D12" s="20" t="str">
        <f>IF(Learners!D16="","",Learners!D16)</f>
        <v/>
      </c>
      <c r="E12" s="20">
        <f>'Collection of Work'!$I$14</f>
        <v>0</v>
      </c>
      <c r="F12" s="20">
        <f>Exam!$I$26</f>
        <v>0</v>
      </c>
      <c r="G12" s="20" t="str">
        <f t="shared" si="0"/>
        <v/>
      </c>
      <c r="H12" s="20" t="str">
        <f t="shared" si="1"/>
        <v/>
      </c>
      <c r="I12" s="26"/>
    </row>
    <row r="13" spans="1:9" ht="23.25" customHeight="1" x14ac:dyDescent="0.25">
      <c r="A13" s="21">
        <v>7</v>
      </c>
      <c r="B13" s="23" t="str">
        <f>IF(Learners!C17="","",Learners!C17)</f>
        <v/>
      </c>
      <c r="C13" s="23" t="str">
        <f>IF(Learners!B17="","",Learners!B17)</f>
        <v/>
      </c>
      <c r="D13" s="21" t="str">
        <f>IF(Learners!D17="","",Learners!D17)</f>
        <v/>
      </c>
      <c r="E13" s="21">
        <f>'Collection of Work'!$J$14</f>
        <v>0</v>
      </c>
      <c r="F13" s="21">
        <f>Exam!$J$26</f>
        <v>0</v>
      </c>
      <c r="G13" s="21" t="str">
        <f t="shared" si="0"/>
        <v/>
      </c>
      <c r="H13" s="21" t="str">
        <f t="shared" si="1"/>
        <v/>
      </c>
      <c r="I13" s="24"/>
    </row>
    <row r="14" spans="1:9" ht="23.25" customHeight="1" x14ac:dyDescent="0.25">
      <c r="A14" s="20">
        <v>8</v>
      </c>
      <c r="B14" s="25" t="str">
        <f>IF(Learners!C18="","",Learners!C18)</f>
        <v/>
      </c>
      <c r="C14" s="25" t="str">
        <f>IF(Learners!B18="","",Learners!B18)</f>
        <v/>
      </c>
      <c r="D14" s="20" t="str">
        <f>IF(Learners!D18="","",Learners!D18)</f>
        <v/>
      </c>
      <c r="E14" s="20">
        <f>'Collection of Work'!$K$14</f>
        <v>0</v>
      </c>
      <c r="F14" s="20">
        <f>Exam!$K$26</f>
        <v>0</v>
      </c>
      <c r="G14" s="20" t="str">
        <f t="shared" si="0"/>
        <v/>
      </c>
      <c r="H14" s="20" t="str">
        <f t="shared" si="1"/>
        <v/>
      </c>
      <c r="I14" s="26"/>
    </row>
    <row r="15" spans="1:9" ht="23.25" customHeight="1" x14ac:dyDescent="0.25">
      <c r="A15" s="21">
        <v>9</v>
      </c>
      <c r="B15" s="23" t="str">
        <f>IF(Learners!C19="","",Learners!C19)</f>
        <v/>
      </c>
      <c r="C15" s="23" t="str">
        <f>IF(Learners!B19="","",Learners!B19)</f>
        <v/>
      </c>
      <c r="D15" s="21" t="str">
        <f>IF(Learners!D19="","",Learners!D19)</f>
        <v/>
      </c>
      <c r="E15" s="21">
        <f>'Collection of Work'!$L$14</f>
        <v>0</v>
      </c>
      <c r="F15" s="21">
        <f>Exam!$L$26</f>
        <v>0</v>
      </c>
      <c r="G15" s="21" t="str">
        <f t="shared" si="0"/>
        <v/>
      </c>
      <c r="H15" s="21" t="str">
        <f t="shared" si="1"/>
        <v/>
      </c>
      <c r="I15" s="24"/>
    </row>
    <row r="16" spans="1:9" ht="23.25" customHeight="1" x14ac:dyDescent="0.25">
      <c r="A16" s="20">
        <v>10</v>
      </c>
      <c r="B16" s="25" t="str">
        <f>IF(Learners!C20="","",Learners!C20)</f>
        <v/>
      </c>
      <c r="C16" s="25" t="str">
        <f>IF(Learners!B20="","",Learners!B20)</f>
        <v/>
      </c>
      <c r="D16" s="20" t="str">
        <f>IF(Learners!D20="","",Learners!D20)</f>
        <v/>
      </c>
      <c r="E16" s="20">
        <f>'Collection of Work'!$M$14</f>
        <v>0</v>
      </c>
      <c r="F16" s="20">
        <f>Exam!$M$26</f>
        <v>0</v>
      </c>
      <c r="G16" s="20" t="str">
        <f t="shared" si="0"/>
        <v/>
      </c>
      <c r="H16" s="20" t="str">
        <f t="shared" si="1"/>
        <v/>
      </c>
      <c r="I16" s="26"/>
    </row>
    <row r="17" spans="1:9" ht="23.25" customHeight="1" x14ac:dyDescent="0.25">
      <c r="A17" s="21">
        <v>11</v>
      </c>
      <c r="B17" s="23" t="str">
        <f>IF(Learners!C21="","",Learners!C21)</f>
        <v/>
      </c>
      <c r="C17" s="23" t="str">
        <f>IF(Learners!B21="","",Learners!B21)</f>
        <v/>
      </c>
      <c r="D17" s="21" t="str">
        <f>IF(Learners!D21="","",Learners!D21)</f>
        <v/>
      </c>
      <c r="E17" s="21">
        <f>'Collection of Work'!$N$14</f>
        <v>0</v>
      </c>
      <c r="F17" s="21">
        <f>Exam!$N$26</f>
        <v>0</v>
      </c>
      <c r="G17" s="21" t="str">
        <f t="shared" si="0"/>
        <v/>
      </c>
      <c r="H17" s="21" t="str">
        <f t="shared" si="1"/>
        <v/>
      </c>
      <c r="I17" s="24"/>
    </row>
    <row r="18" spans="1:9" ht="23.25" customHeight="1" x14ac:dyDescent="0.25">
      <c r="A18" s="20">
        <v>12</v>
      </c>
      <c r="B18" s="25" t="str">
        <f>IF(Learners!C22="","",Learners!C22)</f>
        <v/>
      </c>
      <c r="C18" s="25" t="str">
        <f>IF(Learners!B22="","",Learners!B22)</f>
        <v/>
      </c>
      <c r="D18" s="20" t="str">
        <f>IF(Learners!D22="","",Learners!D22)</f>
        <v/>
      </c>
      <c r="E18" s="20">
        <f>'Collection of Work'!$O$14</f>
        <v>0</v>
      </c>
      <c r="F18" s="20">
        <f>Exam!$O$26</f>
        <v>0</v>
      </c>
      <c r="G18" s="20" t="str">
        <f t="shared" si="0"/>
        <v/>
      </c>
      <c r="H18" s="20" t="str">
        <f t="shared" si="1"/>
        <v/>
      </c>
      <c r="I18" s="26"/>
    </row>
    <row r="19" spans="1:9" ht="23.25" customHeight="1" x14ac:dyDescent="0.25">
      <c r="A19" s="21">
        <v>13</v>
      </c>
      <c r="B19" s="23" t="str">
        <f>IF(Learners!C23="","",Learners!C23)</f>
        <v/>
      </c>
      <c r="C19" s="23" t="str">
        <f>IF(Learners!B23="","",Learners!B23)</f>
        <v/>
      </c>
      <c r="D19" s="21" t="str">
        <f>IF(Learners!D23="","",Learners!D23)</f>
        <v/>
      </c>
      <c r="E19" s="21">
        <f>'Collection of Work'!$P$14</f>
        <v>0</v>
      </c>
      <c r="F19" s="21">
        <f>Exam!$P$26</f>
        <v>0</v>
      </c>
      <c r="G19" s="21" t="str">
        <f t="shared" si="0"/>
        <v/>
      </c>
      <c r="H19" s="21" t="str">
        <f t="shared" si="1"/>
        <v/>
      </c>
      <c r="I19" s="24"/>
    </row>
    <row r="20" spans="1:9" ht="23.25" customHeight="1" x14ac:dyDescent="0.25">
      <c r="A20" s="20">
        <v>14</v>
      </c>
      <c r="B20" s="25" t="str">
        <f>IF(Learners!C24="","",Learners!C24)</f>
        <v/>
      </c>
      <c r="C20" s="25" t="str">
        <f>IF(Learners!B24="","",Learners!B24)</f>
        <v/>
      </c>
      <c r="D20" s="20" t="str">
        <f>IF(Learners!D24="","",Learners!D24)</f>
        <v/>
      </c>
      <c r="E20" s="20">
        <f>'Collection of Work'!$Q$14</f>
        <v>0</v>
      </c>
      <c r="F20" s="20">
        <f>Exam!$Q$26</f>
        <v>0</v>
      </c>
      <c r="G20" s="20" t="str">
        <f t="shared" si="0"/>
        <v/>
      </c>
      <c r="H20" s="20" t="str">
        <f t="shared" si="1"/>
        <v/>
      </c>
      <c r="I20" s="26"/>
    </row>
    <row r="21" spans="1:9" ht="23.25" customHeight="1" x14ac:dyDescent="0.25">
      <c r="A21" s="21">
        <v>15</v>
      </c>
      <c r="B21" s="23" t="str">
        <f>IF(Learners!C25="","",Learners!C25)</f>
        <v/>
      </c>
      <c r="C21" s="23" t="str">
        <f>IF(Learners!B25="","",Learners!B25)</f>
        <v/>
      </c>
      <c r="D21" s="21" t="str">
        <f>IF(Learners!D25="","",Learners!D25)</f>
        <v/>
      </c>
      <c r="E21" s="21">
        <f>'Collection of Work'!$R$14</f>
        <v>0</v>
      </c>
      <c r="F21" s="21">
        <f>Exam!$R$26</f>
        <v>0</v>
      </c>
      <c r="G21" s="21" t="str">
        <f t="shared" si="0"/>
        <v/>
      </c>
      <c r="H21" s="21" t="str">
        <f t="shared" si="1"/>
        <v/>
      </c>
      <c r="I21" s="24"/>
    </row>
    <row r="22" spans="1:9" ht="23.25" customHeight="1" x14ac:dyDescent="0.25">
      <c r="A22" s="20">
        <v>16</v>
      </c>
      <c r="B22" s="25" t="str">
        <f>IF(Learners!C26="","",Learners!C26)</f>
        <v/>
      </c>
      <c r="C22" s="25" t="str">
        <f>IF(Learners!B26="","",Learners!B26)</f>
        <v/>
      </c>
      <c r="D22" s="20" t="str">
        <f>IF(Learners!D26="","",Learners!D26)</f>
        <v/>
      </c>
      <c r="E22" s="20">
        <f>'Collection of Work'!$S$14</f>
        <v>0</v>
      </c>
      <c r="F22" s="20">
        <f>Exam!$S$26</f>
        <v>0</v>
      </c>
      <c r="G22" s="20" t="str">
        <f t="shared" si="0"/>
        <v/>
      </c>
      <c r="H22" s="20" t="str">
        <f t="shared" si="1"/>
        <v/>
      </c>
      <c r="I22" s="26"/>
    </row>
    <row r="23" spans="1:9" ht="23.25" customHeight="1" x14ac:dyDescent="0.25">
      <c r="A23" s="21">
        <v>17</v>
      </c>
      <c r="B23" s="23" t="str">
        <f>IF(Learners!C27="","",Learners!C27)</f>
        <v/>
      </c>
      <c r="C23" s="23" t="str">
        <f>IF(Learners!B27="","",Learners!B27)</f>
        <v/>
      </c>
      <c r="D23" s="21" t="str">
        <f>IF(Learners!D27="","",Learners!D27)</f>
        <v/>
      </c>
      <c r="E23" s="21">
        <f>'Collection of Work'!$T$14</f>
        <v>0</v>
      </c>
      <c r="F23" s="21">
        <f>Exam!$T$26</f>
        <v>0</v>
      </c>
      <c r="G23" s="21" t="str">
        <f t="shared" si="0"/>
        <v/>
      </c>
      <c r="H23" s="21" t="str">
        <f t="shared" si="1"/>
        <v/>
      </c>
      <c r="I23" s="24"/>
    </row>
    <row r="24" spans="1:9" ht="23.25" customHeight="1" x14ac:dyDescent="0.25">
      <c r="A24" s="20">
        <v>18</v>
      </c>
      <c r="B24" s="25" t="str">
        <f>IF(Learners!C28="","",Learners!C28)</f>
        <v/>
      </c>
      <c r="C24" s="25" t="str">
        <f>IF(Learners!B28="","",Learners!B28)</f>
        <v/>
      </c>
      <c r="D24" s="20" t="str">
        <f>IF(Learners!D28="","",Learners!D28)</f>
        <v/>
      </c>
      <c r="E24" s="20">
        <f>'Collection of Work'!$U$14</f>
        <v>0</v>
      </c>
      <c r="F24" s="20">
        <f>Exam!$U$26</f>
        <v>0</v>
      </c>
      <c r="G24" s="20" t="str">
        <f t="shared" si="0"/>
        <v/>
      </c>
      <c r="H24" s="20" t="str">
        <f t="shared" si="1"/>
        <v/>
      </c>
      <c r="I24" s="26"/>
    </row>
    <row r="25" spans="1:9" ht="23.25" customHeight="1" x14ac:dyDescent="0.25">
      <c r="A25" s="21">
        <v>19</v>
      </c>
      <c r="B25" s="23" t="str">
        <f>IF(Learners!C29="","",Learners!C29)</f>
        <v/>
      </c>
      <c r="C25" s="23" t="str">
        <f>IF(Learners!B29="","",Learners!B29)</f>
        <v/>
      </c>
      <c r="D25" s="21" t="str">
        <f>IF(Learners!D29="","",Learners!D29)</f>
        <v/>
      </c>
      <c r="E25" s="21">
        <f>'Collection of Work'!$V$14</f>
        <v>0</v>
      </c>
      <c r="F25" s="21">
        <f>Exam!$V$26</f>
        <v>0</v>
      </c>
      <c r="G25" s="21" t="str">
        <f t="shared" si="0"/>
        <v/>
      </c>
      <c r="H25" s="21" t="str">
        <f t="shared" si="1"/>
        <v/>
      </c>
      <c r="I25" s="24"/>
    </row>
    <row r="26" spans="1:9" ht="23.25" customHeight="1" x14ac:dyDescent="0.25">
      <c r="A26" s="20">
        <v>20</v>
      </c>
      <c r="B26" s="25" t="str">
        <f>IF(Learners!C30="","",Learners!C30)</f>
        <v/>
      </c>
      <c r="C26" s="25" t="str">
        <f>IF(Learners!B30="","",Learners!B30)</f>
        <v/>
      </c>
      <c r="D26" s="20" t="str">
        <f>IF(Learners!D30="","",Learners!D30)</f>
        <v/>
      </c>
      <c r="E26" s="20">
        <f>'Collection of Work'!$W$14</f>
        <v>0</v>
      </c>
      <c r="F26" s="20">
        <f>Exam!$W$26</f>
        <v>0</v>
      </c>
      <c r="G26" s="20" t="str">
        <f t="shared" si="0"/>
        <v/>
      </c>
      <c r="H26" s="20" t="str">
        <f t="shared" si="1"/>
        <v/>
      </c>
      <c r="I26" s="26"/>
    </row>
    <row r="27" spans="1:9" x14ac:dyDescent="0.25">
      <c r="I27" s="19"/>
    </row>
    <row r="28" spans="1:9" ht="29.25" customHeight="1" x14ac:dyDescent="0.25">
      <c r="A28" s="58" t="s">
        <v>26</v>
      </c>
      <c r="B28" s="59"/>
      <c r="C28" s="59"/>
      <c r="D28" s="59"/>
      <c r="E28" s="59"/>
      <c r="F28" s="59"/>
      <c r="G28" s="59"/>
      <c r="H28" s="59"/>
      <c r="I28" s="59"/>
    </row>
    <row r="29" spans="1:9" ht="30" customHeight="1" x14ac:dyDescent="0.25">
      <c r="A29" s="60" t="s">
        <v>27</v>
      </c>
      <c r="B29" s="59"/>
      <c r="C29" s="59"/>
      <c r="D29" s="59"/>
      <c r="E29" s="59"/>
      <c r="F29" s="59"/>
      <c r="G29" s="59"/>
      <c r="H29" s="59"/>
      <c r="I29" s="59"/>
    </row>
    <row r="30" spans="1:9" x14ac:dyDescent="0.25">
      <c r="B30" s="7"/>
    </row>
  </sheetData>
  <sheetProtection algorithmName="SHA-512" hashValue="LYrBUgZ/Tno8jB65lSTCEdgWRLkZmqVlGH2wJeEMIlD5uc77DNBrh1TnzEupFkJMkw/4PnCD5yt3lzFb8SwcnA==" saltValue="15eum7sholBxE5WPsqpAm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82359709-66c9-4ed4-b87f-4fe2b34dcae6"/>
    <ds:schemaRef ds:uri="http://www.w3.org/XML/1998/namespace"/>
    <ds:schemaRef ds:uri="http://purl.org/dc/terms/"/>
    <ds:schemaRef ds:uri="38b2580e-9ac0-4cb7-be66-de2b439f9332"/>
    <ds:schemaRef ds:uri="http://schemas.microsoft.com/office/infopath/2007/PartnerControls"/>
    <ds:schemaRef ds:uri="http://schemas.microsoft.com/office/2006/documentManagement/types"/>
    <ds:schemaRef ds:uri="http://schemas.microsoft.com/sharepoint/v3"/>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862AF74D-B8A1-499F-94BE-5E946BB85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