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5200" windowHeight="1185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3" l="1"/>
  <c r="E15" i="3"/>
  <c r="F15" i="3"/>
  <c r="G15" i="3"/>
  <c r="H15" i="3"/>
  <c r="I15" i="3"/>
  <c r="J15" i="3"/>
  <c r="K15" i="3"/>
  <c r="L15" i="3"/>
  <c r="M15" i="3"/>
  <c r="N15" i="3"/>
  <c r="O15" i="3"/>
  <c r="P15" i="3"/>
  <c r="Q15" i="3"/>
  <c r="R15" i="3"/>
  <c r="S15" i="3"/>
  <c r="T15" i="3"/>
  <c r="U15" i="3"/>
  <c r="V15" i="3"/>
  <c r="W15" i="3"/>
  <c r="C15" i="3"/>
  <c r="D10" i="7"/>
  <c r="E10" i="7"/>
  <c r="F10" i="7"/>
  <c r="G10" i="7"/>
  <c r="H10" i="7"/>
  <c r="I10" i="7"/>
  <c r="J10" i="7"/>
  <c r="K10" i="7"/>
  <c r="L10" i="7"/>
  <c r="M10" i="7"/>
  <c r="N10" i="7"/>
  <c r="O10" i="7"/>
  <c r="P10" i="7"/>
  <c r="Q10" i="7"/>
  <c r="R10" i="7"/>
  <c r="S10" i="7"/>
  <c r="T10" i="7"/>
  <c r="U10" i="7"/>
  <c r="V10" i="7"/>
  <c r="W10" i="7"/>
  <c r="C10" i="7"/>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<sst xmlns="http://schemas.openxmlformats.org/spreadsheetml/2006/main" count="56" uniqueCount="38">
  <si>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</si>
  <si>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</si>
  <si>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</si>
  <si>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</si>
  <si>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</si>
  <si>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</si>
  <si>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</si>
  <si>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</si>
  <si>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</si>
  <si>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</si>
  <si>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</si>
  <si>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</si>
  <si>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</si>
  <si>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</si>
  <si>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</si>
  <si>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</si>
  <si>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</si>
  <si>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</si>
  <si>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</si>
  <si>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</si>
  <si>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</si>
  <si>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</si>
  <si>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</si>
  <si>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</si>
  <si>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</si>
  <si>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</si>
  <si>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</si>
  <si>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</si>
  <si>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Human Biology 4N2910</t>
  </si>
  <si>
    <t xml:space="preserve">Section A: Short Answer Questions </t>
  </si>
  <si>
    <r>
      <rPr>
        <b/>
        <sz val="11"/>
        <color theme="1"/>
        <rFont val="Calibri"/>
        <family val="2"/>
        <scheme val="minor"/>
      </rPr>
      <t xml:space="preserve">5 </t>
    </r>
    <r>
      <rPr>
        <sz val="11"/>
        <color theme="1"/>
        <rFont val="Calibri"/>
        <family val="2"/>
        <scheme val="minor"/>
      </rPr>
      <t xml:space="preserve">short answer questions. </t>
    </r>
    <r>
      <rPr>
        <b/>
        <sz val="11"/>
        <color theme="1"/>
        <rFont val="Calibri"/>
        <family val="2"/>
        <scheme val="minor"/>
      </rPr>
      <t xml:space="preserve">Answer all                                                                                              </t>
    </r>
    <r>
      <rPr>
        <sz val="11"/>
        <color theme="1"/>
        <rFont val="Calibri"/>
        <family val="2"/>
        <scheme val="minor"/>
      </rPr>
      <t>The learner must:
• Show a basic understanding of the facts and scientific terminology                                                                                   Question No 1
                           2
                           3
                           4
                           5</t>
    </r>
  </si>
  <si>
    <t>Section B: Structured Questions</t>
  </si>
  <si>
    <r>
      <rPr>
        <b/>
        <sz val="11"/>
        <color theme="1"/>
        <rFont val="Calibri"/>
        <family val="2"/>
        <scheme val="minor"/>
      </rPr>
      <t xml:space="preserve">6 </t>
    </r>
    <r>
      <rPr>
        <sz val="11"/>
        <color theme="1"/>
        <rFont val="Calibri"/>
        <family val="2"/>
        <scheme val="minor"/>
      </rPr>
      <t>structured questions.</t>
    </r>
    <r>
      <rPr>
        <b/>
        <sz val="11"/>
        <color theme="1"/>
        <rFont val="Calibri"/>
        <family val="2"/>
        <scheme val="minor"/>
      </rPr>
      <t xml:space="preserve"> Answer all </t>
    </r>
    <r>
      <rPr>
        <sz val="11"/>
        <color theme="1"/>
        <rFont val="Calibri"/>
        <family val="2"/>
        <scheme val="minor"/>
      </rPr>
      <t xml:space="preserve">                                                 The learner must: 
• describe, explain, interpret, illustrate, and/or give examples, as directed  
• present their response clearly and logically
• use appropriate scientific terminology 
• demonstrate deep awareness or understanding         Question No 1
                           2
                           3
                           4
                           5
                           6</t>
    </r>
  </si>
  <si>
    <t>Assessment Criteria for all assignments</t>
  </si>
  <si>
    <t>Assignments:</t>
  </si>
  <si>
    <t>Assignment 60%</t>
  </si>
  <si>
    <r>
      <t xml:space="preserve">Knowledge and Understanding                                                           </t>
    </r>
    <r>
      <rPr>
        <sz val="11"/>
        <color theme="1"/>
        <rFont val="Calibri"/>
        <family val="2"/>
        <scheme val="minor"/>
      </rPr>
      <t xml:space="preserve">Recognise, recall and show understanding of human biological facts, concepts and terminology
Explain the importance of the system working efficiently to ensure overall health and well being                   </t>
    </r>
    <r>
      <rPr>
        <b/>
        <sz val="11"/>
        <color theme="1"/>
        <rFont val="Calibri"/>
        <family val="2"/>
        <scheme val="minor"/>
      </rPr>
      <t xml:space="preserve">Application of Knowledge and Understanding             </t>
    </r>
    <r>
      <rPr>
        <sz val="11"/>
        <color theme="1"/>
        <rFont val="Calibri"/>
        <family val="2"/>
        <scheme val="minor"/>
      </rPr>
      <t xml:space="preserve">Describe, explain and interpret information, ideas and phenomena in terms of human biological principles
Apply biological principles to problem solving and evaluation
Evaluate the validity of human biological information, experiments, ideas, etc., and apply to new learning </t>
    </r>
    <r>
      <rPr>
        <b/>
        <sz val="11"/>
        <color theme="1"/>
        <rFont val="Calibri"/>
        <family val="2"/>
        <scheme val="minor"/>
      </rPr>
      <t xml:space="preserve">Recording and Presentation                                              </t>
    </r>
    <r>
      <rPr>
        <sz val="11"/>
        <color theme="1"/>
        <rFont val="Calibri"/>
        <family val="2"/>
        <scheme val="minor"/>
      </rPr>
      <t>Organise and present answers clearly and logically using appropriate scientific vocabulary
Demonstrate understanding of the topic through illustration, examples or other methods
Observe and record procedures/practical work carefully</t>
    </r>
  </si>
  <si>
    <t>Examination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</si>
</sst>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7" xfId="0" applyBorder="1" applyAlignment="1">
      <alignment horizontal="center" vertical="center"/>
    </xf>
    <xf numFmtId="0" fontId="1" fillId="0" borderId="0" xfId="0" applyFont="1" applyAlignment="1">
      <alignment horizontal="left" vertical="center" wrapText="1" indent="2"/>
    </xf>
    <xf numFmtId="0" fontId="0" fillId="0" borderId="2" xfId="0" applyBorder="1" applyAlignment="1">
      <alignment horizontal="center" vertical="top" wrapText="1"/>
    </xf>
    <xf numFmtId="0" fontId="1" fillId="3" borderId="4" xfId="0" applyFont="1" applyFill="1" applyBorder="1" applyAlignment="1" applyProtection="1">
      <alignment vertical="top"/>
    </xf>
    <xf numFmtId="0" fontId="1" fillId="3" borderId="4" xfId="0" applyFont="1"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4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ont>
        <color rgb="FFFF000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Bsx6qp66sMt9IKtZK5NQGdIeFpg6mL5rs/qc7B0ZYNwq1zoXFYgcrpe3h+6NDWjQ6u5tJFo/WJcFbV7XD8+YDQ==" saltValue="6+H96qEmBygAHRZY/sGTk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8"/>
  <sheetViews>
    <sheetView workbookViewId="0">
      <pane xSplit="2" ySplit="5" topLeftCell="C6" activePane="bottomRight" state="frozen"/>
      <selection pane="topRight" activeCell="C1" sqref="C1"/>
      <selection pane="bottomLeft" activeCell="A6" sqref="A6"/>
      <selection pane="bottomRight" activeCell="D9" sqref="D9:D14"/>
    </sheetView>
  </sheetViews>
  <sheetFormatPr defaultRowHeight="15" x14ac:dyDescent="0.25"/>
  <cols>
    <col min="1" max="1" width="6.140625" customWidth="1"/>
    <col min="2" max="2" width="54.85546875" customWidth="1"/>
    <col min="4" max="23" width="6" customWidth="1"/>
  </cols>
  <sheetData>
    <row r="1" spans="1:23" ht="18.75" x14ac:dyDescent="0.3">
      <c r="A1" s="2" t="s">
        <v>28</v>
      </c>
    </row>
    <row r="2" spans="1:23"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x14ac:dyDescent="0.3">
      <c r="A3" s="2" t="s">
        <v>35</v>
      </c>
      <c r="D3" s="37"/>
      <c r="E3" s="37"/>
      <c r="F3" s="37"/>
      <c r="G3" s="37"/>
      <c r="H3" s="37"/>
      <c r="I3" s="37"/>
      <c r="J3" s="37"/>
      <c r="K3" s="37"/>
      <c r="L3" s="37"/>
      <c r="M3" s="37"/>
      <c r="N3" s="37"/>
      <c r="O3" s="37"/>
      <c r="P3" s="37"/>
      <c r="Q3" s="37"/>
      <c r="R3" s="37"/>
      <c r="S3" s="37"/>
      <c r="T3" s="37"/>
      <c r="U3" s="37"/>
      <c r="V3" s="37"/>
      <c r="W3" s="37"/>
    </row>
    <row r="4" spans="1:23" x14ac:dyDescent="0.25">
      <c r="D4" s="37"/>
      <c r="E4" s="37"/>
      <c r="F4" s="37"/>
      <c r="G4" s="37"/>
      <c r="H4" s="37"/>
      <c r="I4" s="37"/>
      <c r="J4" s="37"/>
      <c r="K4" s="37"/>
      <c r="L4" s="37"/>
      <c r="M4" s="37"/>
      <c r="N4" s="37"/>
      <c r="O4" s="37"/>
      <c r="P4" s="37"/>
      <c r="Q4" s="37"/>
      <c r="R4" s="37"/>
      <c r="S4" s="37"/>
      <c r="T4" s="37"/>
      <c r="U4" s="37"/>
      <c r="V4" s="37"/>
      <c r="W4" s="37"/>
    </row>
    <row r="5" spans="1:23" ht="30" x14ac:dyDescent="0.25">
      <c r="A5" s="11" t="s">
        <v>11</v>
      </c>
      <c r="B5" s="12"/>
      <c r="C5" s="13" t="s">
        <v>12</v>
      </c>
      <c r="D5" s="38"/>
      <c r="E5" s="38"/>
      <c r="F5" s="38"/>
      <c r="G5" s="38"/>
      <c r="H5" s="38"/>
      <c r="I5" s="38"/>
      <c r="J5" s="38"/>
      <c r="K5" s="38"/>
      <c r="L5" s="38"/>
      <c r="M5" s="38"/>
      <c r="N5" s="38"/>
      <c r="O5" s="38"/>
      <c r="P5" s="38"/>
      <c r="Q5" s="38"/>
      <c r="R5" s="38"/>
      <c r="S5" s="38"/>
      <c r="T5" s="38"/>
      <c r="U5" s="38"/>
      <c r="V5" s="38"/>
      <c r="W5" s="38"/>
    </row>
    <row r="6" spans="1:23" x14ac:dyDescent="0.25">
      <c r="A6" s="32"/>
      <c r="B6" s="33" t="s">
        <v>33</v>
      </c>
      <c r="C6" s="34"/>
      <c r="D6" s="35"/>
      <c r="E6" s="35"/>
      <c r="F6" s="35"/>
      <c r="G6" s="35"/>
      <c r="H6" s="35"/>
      <c r="I6" s="35"/>
      <c r="J6" s="35"/>
      <c r="K6" s="35"/>
      <c r="L6" s="35"/>
      <c r="M6" s="35"/>
      <c r="N6" s="35"/>
      <c r="O6" s="35"/>
      <c r="P6" s="35"/>
      <c r="Q6" s="35"/>
      <c r="R6" s="35"/>
      <c r="S6" s="35"/>
      <c r="T6" s="35"/>
      <c r="U6" s="35"/>
      <c r="V6" s="35"/>
      <c r="W6" s="35"/>
    </row>
    <row r="7" spans="1:23" ht="270" x14ac:dyDescent="0.25">
      <c r="A7" s="22" t="s">
        <v>13</v>
      </c>
      <c r="B7" s="30" t="s">
        <v>36</v>
      </c>
      <c r="C7" s="28"/>
      <c r="D7" s="27"/>
      <c r="E7" s="27"/>
      <c r="F7" s="27"/>
      <c r="G7" s="27"/>
      <c r="H7" s="27"/>
      <c r="I7" s="27"/>
      <c r="J7" s="27"/>
      <c r="K7" s="27"/>
      <c r="L7" s="27"/>
      <c r="M7" s="27"/>
      <c r="N7" s="27"/>
      <c r="O7" s="27"/>
      <c r="P7" s="27"/>
      <c r="Q7" s="27"/>
      <c r="R7" s="27"/>
      <c r="S7" s="27"/>
      <c r="T7" s="27"/>
      <c r="U7" s="27"/>
      <c r="V7" s="27"/>
      <c r="W7" s="27"/>
    </row>
    <row r="8" spans="1:23" x14ac:dyDescent="0.25">
      <c r="A8" s="32"/>
      <c r="B8" s="33" t="s">
        <v>34</v>
      </c>
      <c r="C8" s="34"/>
      <c r="D8" s="35"/>
      <c r="E8" s="35"/>
      <c r="F8" s="35"/>
      <c r="G8" s="35"/>
      <c r="H8" s="35"/>
      <c r="I8" s="35"/>
      <c r="J8" s="35"/>
      <c r="K8" s="35"/>
      <c r="L8" s="35"/>
      <c r="M8" s="35"/>
      <c r="N8" s="35"/>
      <c r="O8" s="35"/>
      <c r="P8" s="35"/>
      <c r="Q8" s="35"/>
      <c r="R8" s="35"/>
      <c r="S8" s="35"/>
      <c r="T8" s="35"/>
      <c r="U8" s="35"/>
      <c r="V8" s="35"/>
      <c r="W8" s="35"/>
    </row>
    <row r="9" spans="1:23" x14ac:dyDescent="0.25">
      <c r="A9" s="22" t="s">
        <v>13</v>
      </c>
      <c r="B9" s="31">
        <v>1</v>
      </c>
      <c r="C9" s="28">
        <v>10</v>
      </c>
      <c r="D9" s="27"/>
      <c r="E9" s="27"/>
      <c r="F9" s="27"/>
      <c r="G9" s="27"/>
      <c r="H9" s="27"/>
      <c r="I9" s="27"/>
      <c r="J9" s="27"/>
      <c r="K9" s="27"/>
      <c r="L9" s="27"/>
      <c r="M9" s="27"/>
      <c r="N9" s="27"/>
      <c r="O9" s="27"/>
      <c r="P9" s="27"/>
      <c r="Q9" s="27"/>
      <c r="R9" s="27"/>
      <c r="S9" s="27"/>
      <c r="T9" s="27"/>
      <c r="U9" s="27"/>
      <c r="V9" s="27"/>
      <c r="W9" s="27"/>
    </row>
    <row r="10" spans="1:23" x14ac:dyDescent="0.25">
      <c r="A10" s="22" t="s">
        <v>13</v>
      </c>
      <c r="B10" s="31">
        <v>2</v>
      </c>
      <c r="C10" s="28">
        <v>10</v>
      </c>
      <c r="D10" s="27"/>
      <c r="E10" s="27"/>
      <c r="F10" s="27"/>
      <c r="G10" s="27"/>
      <c r="H10" s="27"/>
      <c r="I10" s="27"/>
      <c r="J10" s="27"/>
      <c r="K10" s="27"/>
      <c r="L10" s="27"/>
      <c r="M10" s="27"/>
      <c r="N10" s="27"/>
      <c r="O10" s="27"/>
      <c r="P10" s="27"/>
      <c r="Q10" s="27"/>
      <c r="R10" s="27"/>
      <c r="S10" s="27"/>
      <c r="T10" s="27"/>
      <c r="U10" s="27"/>
      <c r="V10" s="27"/>
      <c r="W10" s="27"/>
    </row>
    <row r="11" spans="1:23" x14ac:dyDescent="0.25">
      <c r="A11" s="22" t="s">
        <v>13</v>
      </c>
      <c r="B11" s="31">
        <v>3</v>
      </c>
      <c r="C11" s="28">
        <v>10</v>
      </c>
      <c r="D11" s="27"/>
      <c r="E11" s="27"/>
      <c r="F11" s="27"/>
      <c r="G11" s="27"/>
      <c r="H11" s="27"/>
      <c r="I11" s="27"/>
      <c r="J11" s="27"/>
      <c r="K11" s="27"/>
      <c r="L11" s="27"/>
      <c r="M11" s="27"/>
      <c r="N11" s="27"/>
      <c r="O11" s="27"/>
      <c r="P11" s="27"/>
      <c r="Q11" s="27"/>
      <c r="R11" s="27"/>
      <c r="S11" s="27"/>
      <c r="T11" s="27"/>
      <c r="U11" s="27"/>
      <c r="V11" s="27"/>
      <c r="W11" s="27"/>
    </row>
    <row r="12" spans="1:23" x14ac:dyDescent="0.25">
      <c r="A12" s="22" t="s">
        <v>13</v>
      </c>
      <c r="B12" s="31">
        <v>4</v>
      </c>
      <c r="C12" s="28">
        <v>10</v>
      </c>
      <c r="D12" s="27"/>
      <c r="E12" s="27"/>
      <c r="F12" s="27"/>
      <c r="G12" s="27"/>
      <c r="H12" s="27"/>
      <c r="I12" s="27"/>
      <c r="J12" s="27"/>
      <c r="K12" s="27"/>
      <c r="L12" s="27"/>
      <c r="M12" s="27"/>
      <c r="N12" s="27"/>
      <c r="O12" s="27"/>
      <c r="P12" s="27"/>
      <c r="Q12" s="27"/>
      <c r="R12" s="27"/>
      <c r="S12" s="27"/>
      <c r="T12" s="27"/>
      <c r="U12" s="27"/>
      <c r="V12" s="27"/>
      <c r="W12" s="27"/>
    </row>
    <row r="13" spans="1:23" x14ac:dyDescent="0.25">
      <c r="A13" s="22" t="s">
        <v>13</v>
      </c>
      <c r="B13" s="31">
        <v>5</v>
      </c>
      <c r="C13" s="28">
        <v>10</v>
      </c>
      <c r="D13" s="27"/>
      <c r="E13" s="27"/>
      <c r="F13" s="27"/>
      <c r="G13" s="27"/>
      <c r="H13" s="27"/>
      <c r="I13" s="27"/>
      <c r="J13" s="27"/>
      <c r="K13" s="27"/>
      <c r="L13" s="27"/>
      <c r="M13" s="27"/>
      <c r="N13" s="27"/>
      <c r="O13" s="27"/>
      <c r="P13" s="27"/>
      <c r="Q13" s="27"/>
      <c r="R13" s="27"/>
      <c r="S13" s="27"/>
      <c r="T13" s="27"/>
      <c r="U13" s="27"/>
      <c r="V13" s="27"/>
      <c r="W13" s="27"/>
    </row>
    <row r="14" spans="1:23" x14ac:dyDescent="0.25">
      <c r="A14" s="22" t="s">
        <v>13</v>
      </c>
      <c r="B14" s="31">
        <v>6</v>
      </c>
      <c r="C14" s="28">
        <v>10</v>
      </c>
      <c r="D14" s="27"/>
      <c r="E14" s="27"/>
      <c r="F14" s="27"/>
      <c r="G14" s="27"/>
      <c r="H14" s="27"/>
      <c r="I14" s="27"/>
      <c r="J14" s="27"/>
      <c r="K14" s="27"/>
      <c r="L14" s="27"/>
      <c r="M14" s="27"/>
      <c r="N14" s="27"/>
      <c r="O14" s="27"/>
      <c r="P14" s="27"/>
      <c r="Q14" s="27"/>
      <c r="R14" s="27"/>
      <c r="S14" s="27"/>
      <c r="T14" s="27"/>
      <c r="U14" s="27"/>
      <c r="V14" s="27"/>
      <c r="W14" s="27"/>
    </row>
    <row r="15" spans="1:23" x14ac:dyDescent="0.25">
      <c r="A15" s="9" t="s">
        <v>14</v>
      </c>
      <c r="B15" s="9"/>
      <c r="C15" s="10">
        <f>SUM(C9:C14)</f>
        <v>60</v>
      </c>
      <c r="D15" s="10">
        <f t="shared" ref="D15:W15" si="0">SUM(D9:D14)</f>
        <v>0</v>
      </c>
      <c r="E15" s="10">
        <f t="shared" si="0"/>
        <v>0</v>
      </c>
      <c r="F15" s="10">
        <f t="shared" si="0"/>
        <v>0</v>
      </c>
      <c r="G15" s="10">
        <f t="shared" si="0"/>
        <v>0</v>
      </c>
      <c r="H15" s="10">
        <f t="shared" si="0"/>
        <v>0</v>
      </c>
      <c r="I15" s="10">
        <f t="shared" si="0"/>
        <v>0</v>
      </c>
      <c r="J15" s="10">
        <f t="shared" si="0"/>
        <v>0</v>
      </c>
      <c r="K15" s="10">
        <f t="shared" si="0"/>
        <v>0</v>
      </c>
      <c r="L15" s="10">
        <f t="shared" si="0"/>
        <v>0</v>
      </c>
      <c r="M15" s="10">
        <f t="shared" si="0"/>
        <v>0</v>
      </c>
      <c r="N15" s="10">
        <f t="shared" si="0"/>
        <v>0</v>
      </c>
      <c r="O15" s="10">
        <f t="shared" si="0"/>
        <v>0</v>
      </c>
      <c r="P15" s="10">
        <f t="shared" si="0"/>
        <v>0</v>
      </c>
      <c r="Q15" s="10">
        <f t="shared" si="0"/>
        <v>0</v>
      </c>
      <c r="R15" s="10">
        <f t="shared" si="0"/>
        <v>0</v>
      </c>
      <c r="S15" s="10">
        <f t="shared" si="0"/>
        <v>0</v>
      </c>
      <c r="T15" s="10">
        <f t="shared" si="0"/>
        <v>0</v>
      </c>
      <c r="U15" s="10">
        <f t="shared" si="0"/>
        <v>0</v>
      </c>
      <c r="V15" s="10">
        <f t="shared" si="0"/>
        <v>0</v>
      </c>
      <c r="W15" s="10">
        <f t="shared" si="0"/>
        <v>0</v>
      </c>
    </row>
    <row r="17" spans="1:2" x14ac:dyDescent="0.25">
      <c r="A17" t="s">
        <v>15</v>
      </c>
      <c r="B17" t="s">
        <v>16</v>
      </c>
    </row>
    <row r="18" spans="1:2" x14ac:dyDescent="0.25">
      <c r="B18" t="s">
        <v>17</v>
      </c>
    </row>
  </sheetData>
  <sheetProtection algorithmName="SHA-512" hashValue="8rcA6h+1yhoQ72fVY/cnkAD7Ya0nfBj0uXMcOLDNbcOU6UiBlxUY1q7VsDg4z/HFQpV29et+RxdQKlQk4pzR5A==" saltValue="4ipYRPPuVk8gkAB2imbw2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45" priority="176">
      <formula>D6&gt;$C6</formula>
    </cfRule>
  </conditionalFormatting>
  <conditionalFormatting sqref="E6:W6">
    <cfRule type="expression" dxfId="44" priority="175">
      <formula>E6&gt;$C6</formula>
    </cfRule>
  </conditionalFormatting>
  <conditionalFormatting sqref="D8">
    <cfRule type="expression" dxfId="43" priority="174">
      <formula>D8&gt;$C8</formula>
    </cfRule>
  </conditionalFormatting>
  <conditionalFormatting sqref="E8:W8">
    <cfRule type="expression" dxfId="42" priority="173">
      <formula>E8&gt;$C8</formula>
    </cfRule>
  </conditionalFormatting>
  <conditionalFormatting sqref="D7">
    <cfRule type="expression" dxfId="41" priority="140">
      <formula>D7&gt;$C7</formula>
    </cfRule>
  </conditionalFormatting>
  <conditionalFormatting sqref="W7">
    <cfRule type="expression" dxfId="40" priority="121">
      <formula>W7&gt;$C7</formula>
    </cfRule>
  </conditionalFormatting>
  <conditionalFormatting sqref="E7">
    <cfRule type="expression" dxfId="39" priority="139">
      <formula>E7&gt;$C7</formula>
    </cfRule>
  </conditionalFormatting>
  <conditionalFormatting sqref="F7">
    <cfRule type="expression" dxfId="38" priority="138">
      <formula>F7&gt;$C7</formula>
    </cfRule>
  </conditionalFormatting>
  <conditionalFormatting sqref="G7">
    <cfRule type="expression" dxfId="37" priority="137">
      <formula>G7&gt;$C7</formula>
    </cfRule>
  </conditionalFormatting>
  <conditionalFormatting sqref="H7">
    <cfRule type="expression" dxfId="36" priority="136">
      <formula>H7&gt;$C7</formula>
    </cfRule>
  </conditionalFormatting>
  <conditionalFormatting sqref="I7">
    <cfRule type="expression" dxfId="35" priority="135">
      <formula>I7&gt;$C7</formula>
    </cfRule>
  </conditionalFormatting>
  <conditionalFormatting sqref="J7">
    <cfRule type="expression" dxfId="34" priority="134">
      <formula>J7&gt;$C7</formula>
    </cfRule>
  </conditionalFormatting>
  <conditionalFormatting sqref="K7">
    <cfRule type="expression" dxfId="33" priority="133">
      <formula>K7&gt;$C7</formula>
    </cfRule>
  </conditionalFormatting>
  <conditionalFormatting sqref="L7">
    <cfRule type="expression" dxfId="32" priority="132">
      <formula>L7&gt;$C7</formula>
    </cfRule>
  </conditionalFormatting>
  <conditionalFormatting sqref="M7">
    <cfRule type="expression" dxfId="31" priority="131">
      <formula>M7&gt;$C7</formula>
    </cfRule>
  </conditionalFormatting>
  <conditionalFormatting sqref="N7">
    <cfRule type="expression" dxfId="30" priority="130">
      <formula>N7&gt;$C7</formula>
    </cfRule>
  </conditionalFormatting>
  <conditionalFormatting sqref="O7">
    <cfRule type="expression" dxfId="29" priority="129">
      <formula>O7&gt;$C7</formula>
    </cfRule>
  </conditionalFormatting>
  <conditionalFormatting sqref="P7">
    <cfRule type="expression" dxfId="28" priority="128">
      <formula>P7&gt;$C7</formula>
    </cfRule>
  </conditionalFormatting>
  <conditionalFormatting sqref="Q7">
    <cfRule type="expression" dxfId="27" priority="127">
      <formula>Q7&gt;$C7</formula>
    </cfRule>
  </conditionalFormatting>
  <conditionalFormatting sqref="R7">
    <cfRule type="expression" dxfId="26" priority="126">
      <formula>R7&gt;$C7</formula>
    </cfRule>
  </conditionalFormatting>
  <conditionalFormatting sqref="S7">
    <cfRule type="expression" dxfId="25" priority="125">
      <formula>S7&gt;$C7</formula>
    </cfRule>
  </conditionalFormatting>
  <conditionalFormatting sqref="T7">
    <cfRule type="expression" dxfId="24" priority="124">
      <formula>T7&gt;$C7</formula>
    </cfRule>
  </conditionalFormatting>
  <conditionalFormatting sqref="U7">
    <cfRule type="expression" dxfId="23" priority="123">
      <formula>U7&gt;$C7</formula>
    </cfRule>
  </conditionalFormatting>
  <conditionalFormatting sqref="V7">
    <cfRule type="expression" dxfId="22" priority="122">
      <formula>V7&gt;$C7</formula>
    </cfRule>
  </conditionalFormatting>
  <conditionalFormatting sqref="D9">
    <cfRule type="expression" dxfId="21" priority="120">
      <formula>D9&gt;$C9</formula>
    </cfRule>
  </conditionalFormatting>
  <conditionalFormatting sqref="E9">
    <cfRule type="expression" dxfId="20" priority="119">
      <formula>E9&gt;$C9</formula>
    </cfRule>
  </conditionalFormatting>
  <conditionalFormatting sqref="F9">
    <cfRule type="expression" dxfId="19" priority="118">
      <formula>F9&gt;$C9</formula>
    </cfRule>
  </conditionalFormatting>
  <conditionalFormatting sqref="G9">
    <cfRule type="expression" dxfId="18" priority="117">
      <formula>G9&gt;$C9</formula>
    </cfRule>
  </conditionalFormatting>
  <conditionalFormatting sqref="H9">
    <cfRule type="expression" dxfId="17" priority="116">
      <formula>H9&gt;$C9</formula>
    </cfRule>
  </conditionalFormatting>
  <conditionalFormatting sqref="I9:I14">
    <cfRule type="expression" dxfId="16" priority="115">
      <formula>I9&gt;$C9</formula>
    </cfRule>
  </conditionalFormatting>
  <conditionalFormatting sqref="J9:W14">
    <cfRule type="expression" dxfId="15" priority="114">
      <formula>J9&gt;$C9</formula>
    </cfRule>
  </conditionalFormatting>
  <conditionalFormatting sqref="D10:D14">
    <cfRule type="expression" dxfId="14" priority="100">
      <formula>D10&gt;$C10</formula>
    </cfRule>
  </conditionalFormatting>
  <conditionalFormatting sqref="E10:E14">
    <cfRule type="expression" dxfId="13" priority="99">
      <formula>E10&gt;$C10</formula>
    </cfRule>
  </conditionalFormatting>
  <conditionalFormatting sqref="F10">
    <cfRule type="expression" dxfId="12" priority="98">
      <formula>F10&gt;$C10</formula>
    </cfRule>
  </conditionalFormatting>
  <conditionalFormatting sqref="G10">
    <cfRule type="expression" dxfId="11" priority="97">
      <formula>G10&gt;$C10</formula>
    </cfRule>
  </conditionalFormatting>
  <conditionalFormatting sqref="H10">
    <cfRule type="expression" dxfId="10" priority="96">
      <formula>H10&gt;$C10</formula>
    </cfRule>
  </conditionalFormatting>
  <conditionalFormatting sqref="F11:F14">
    <cfRule type="expression" dxfId="9" priority="78">
      <formula>F11&gt;$C11</formula>
    </cfRule>
  </conditionalFormatting>
  <conditionalFormatting sqref="G11">
    <cfRule type="expression" dxfId="8" priority="77">
      <formula>G11&gt;$C11</formula>
    </cfRule>
  </conditionalFormatting>
  <conditionalFormatting sqref="H11:H14">
    <cfRule type="expression" dxfId="7" priority="76">
      <formula>H11&gt;$C11</formula>
    </cfRule>
  </conditionalFormatting>
  <conditionalFormatting sqref="G12:G14">
    <cfRule type="expression" dxfId="6" priority="57">
      <formula>G12&gt;$C12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3"/>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Human Biology 4N2910</v>
      </c>
    </row>
    <row r="2" spans="1:23"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x14ac:dyDescent="0.3">
      <c r="A3" s="2" t="s">
        <v>37</v>
      </c>
      <c r="D3" s="37"/>
      <c r="E3" s="37"/>
      <c r="F3" s="37"/>
      <c r="G3" s="37"/>
      <c r="H3" s="37"/>
      <c r="I3" s="37"/>
      <c r="J3" s="37"/>
      <c r="K3" s="37"/>
      <c r="L3" s="37"/>
      <c r="M3" s="37"/>
      <c r="N3" s="37"/>
      <c r="O3" s="37"/>
      <c r="P3" s="37"/>
      <c r="Q3" s="37"/>
      <c r="R3" s="37"/>
      <c r="S3" s="37"/>
      <c r="T3" s="37"/>
      <c r="U3" s="37"/>
      <c r="V3" s="37"/>
      <c r="W3" s="37"/>
    </row>
    <row r="4" spans="1:23" x14ac:dyDescent="0.25">
      <c r="D4" s="37"/>
      <c r="E4" s="37"/>
      <c r="F4" s="37"/>
      <c r="G4" s="37"/>
      <c r="H4" s="37"/>
      <c r="I4" s="37"/>
      <c r="J4" s="37"/>
      <c r="K4" s="37"/>
      <c r="L4" s="37"/>
      <c r="M4" s="37"/>
      <c r="N4" s="37"/>
      <c r="O4" s="37"/>
      <c r="P4" s="37"/>
      <c r="Q4" s="37"/>
      <c r="R4" s="37"/>
      <c r="S4" s="37"/>
      <c r="T4" s="37"/>
      <c r="U4" s="37"/>
      <c r="V4" s="37"/>
      <c r="W4" s="37"/>
    </row>
    <row r="5" spans="1:23" ht="30" x14ac:dyDescent="0.25">
      <c r="A5" s="11" t="s">
        <v>11</v>
      </c>
      <c r="B5" s="12"/>
      <c r="C5" s="13" t="s">
        <v>12</v>
      </c>
      <c r="D5" s="38"/>
      <c r="E5" s="38"/>
      <c r="F5" s="38"/>
      <c r="G5" s="38"/>
      <c r="H5" s="38"/>
      <c r="I5" s="38"/>
      <c r="J5" s="38"/>
      <c r="K5" s="38"/>
      <c r="L5" s="38"/>
      <c r="M5" s="38"/>
      <c r="N5" s="38"/>
      <c r="O5" s="38"/>
      <c r="P5" s="38"/>
      <c r="Q5" s="38"/>
      <c r="R5" s="38"/>
      <c r="S5" s="38"/>
      <c r="T5" s="38"/>
      <c r="U5" s="38"/>
      <c r="V5" s="38"/>
      <c r="W5" s="38"/>
    </row>
    <row r="6" spans="1:23" x14ac:dyDescent="0.25">
      <c r="A6" s="32"/>
      <c r="B6" s="33" t="s">
        <v>29</v>
      </c>
      <c r="C6" s="34"/>
      <c r="D6" s="35"/>
      <c r="E6" s="35"/>
      <c r="F6" s="35"/>
      <c r="G6" s="35"/>
      <c r="H6" s="35"/>
      <c r="I6" s="35"/>
      <c r="J6" s="35"/>
      <c r="K6" s="35"/>
      <c r="L6" s="35"/>
      <c r="M6" s="35"/>
      <c r="N6" s="35"/>
      <c r="O6" s="35"/>
      <c r="P6" s="35"/>
      <c r="Q6" s="35"/>
      <c r="R6" s="35"/>
      <c r="S6" s="35"/>
      <c r="T6" s="35"/>
      <c r="U6" s="35"/>
      <c r="V6" s="35"/>
      <c r="W6" s="35"/>
    </row>
    <row r="7" spans="1:23" ht="135" x14ac:dyDescent="0.25">
      <c r="A7" s="22" t="s">
        <v>13</v>
      </c>
      <c r="B7" s="8" t="s">
        <v>30</v>
      </c>
      <c r="C7" s="29">
        <v>10</v>
      </c>
      <c r="D7" s="27"/>
      <c r="E7" s="27"/>
      <c r="F7" s="27"/>
      <c r="G7" s="27"/>
      <c r="H7" s="27"/>
      <c r="I7" s="27"/>
      <c r="J7" s="27"/>
      <c r="K7" s="27"/>
      <c r="L7" s="27"/>
      <c r="M7" s="27"/>
      <c r="N7" s="27"/>
      <c r="O7" s="27"/>
      <c r="P7" s="27"/>
      <c r="Q7" s="27"/>
      <c r="R7" s="27"/>
      <c r="S7" s="27"/>
      <c r="T7" s="27"/>
      <c r="U7" s="27"/>
      <c r="V7" s="27"/>
      <c r="W7" s="27"/>
    </row>
    <row r="8" spans="1:23" x14ac:dyDescent="0.25">
      <c r="A8" s="32"/>
      <c r="B8" s="33" t="s">
        <v>31</v>
      </c>
      <c r="C8" s="34"/>
      <c r="D8" s="35"/>
      <c r="E8" s="35"/>
      <c r="F8" s="35"/>
      <c r="G8" s="35"/>
      <c r="H8" s="35"/>
      <c r="I8" s="35"/>
      <c r="J8" s="35"/>
      <c r="K8" s="35"/>
      <c r="L8" s="35"/>
      <c r="M8" s="35"/>
      <c r="N8" s="35"/>
      <c r="O8" s="35"/>
      <c r="P8" s="35"/>
      <c r="Q8" s="35"/>
      <c r="R8" s="35"/>
      <c r="S8" s="35"/>
      <c r="T8" s="35"/>
      <c r="U8" s="35"/>
      <c r="V8" s="35"/>
      <c r="W8" s="35"/>
    </row>
    <row r="9" spans="1:23" ht="195" x14ac:dyDescent="0.25">
      <c r="A9" s="22" t="s">
        <v>13</v>
      </c>
      <c r="B9" s="8" t="s">
        <v>32</v>
      </c>
      <c r="C9" s="29">
        <v>30</v>
      </c>
      <c r="D9" s="27"/>
      <c r="E9" s="27"/>
      <c r="F9" s="27"/>
      <c r="G9" s="27"/>
      <c r="H9" s="27"/>
      <c r="I9" s="27"/>
      <c r="J9" s="27"/>
      <c r="K9" s="27"/>
      <c r="L9" s="27"/>
      <c r="M9" s="27"/>
      <c r="N9" s="27"/>
      <c r="O9" s="27"/>
      <c r="P9" s="27"/>
      <c r="Q9" s="27"/>
      <c r="R9" s="27"/>
      <c r="S9" s="27"/>
      <c r="T9" s="27"/>
      <c r="U9" s="27"/>
      <c r="V9" s="27"/>
      <c r="W9" s="27"/>
    </row>
    <row r="10" spans="1:23" x14ac:dyDescent="0.25">
      <c r="A10" s="9" t="s">
        <v>14</v>
      </c>
      <c r="B10" s="9"/>
      <c r="C10" s="10">
        <f>SUM(C6:C9)</f>
        <v>40</v>
      </c>
      <c r="D10" s="10">
        <f t="shared" ref="D10:W10" si="0">SUM(D6:D9)</f>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ClR0N5Q/C8H3TrPrF4R4F3YLikSDkNBlGUjeb+WEkdhM1/Ksxv/5DISW5QJwDdIzMLbuPLIibOdF2H2LoCDHfQ==" saltValue="wQzXQWt5Nb3RWyr2MaPHp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cellIs" dxfId="5" priority="4" operator="greaterThan">
      <formula>10</formula>
    </cfRule>
    <cfRule type="cellIs" dxfId="4" priority="3" operator="greaterThan">
      <formula>10</formula>
    </cfRule>
    <cfRule type="cellIs" dxfId="3" priority="2" operator="greaterThan">
      <formula>10</formula>
    </cfRule>
  </conditionalFormatting>
  <conditionalFormatting sqref="D9:W9">
    <cfRule type="cellIs" dxfId="2" priority="1" operator="greaterThan">
      <formula>30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25" id="{A87F4E20-BB26-4A91-B621-719A20594E64}">
            <xm:f>Assignment!#REF!&gt;Assignment!#REF!</xm:f>
            <x14:dxf>
              <font>
                <color theme="0"/>
              </font>
              <fill>
                <patternFill>
                  <bgColor rgb="FFFF0000"/>
                </patternFill>
              </fill>
            </x14:dxf>
          </x14:cfRule>
          <xm:sqref>D6:W9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4" zoomScale="93" zoomScaleNormal="93" workbookViewId="0">
      <selection activeCell="I26" sqref="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Human Biology 4N2910</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Assignment!$D$15</f>
        <v>0</v>
      </c>
      <c r="F7" s="21">
        <f>Exam!$D$10</f>
        <v>0</v>
      </c>
      <c r="G7" s="21" t="str">
        <f t="shared" ref="G7:G26" si="0">IF(B7="","",SUM(E7:F7))</f>
        <v/>
      </c>
      <c r="H7" s="21" t="str">
        <f>IF(G7="","",IF(G7&gt;79,"D",IF(G7&gt;64,"M", IF(G7&gt;49,"P",IF(G7&lt;50,"U")))))</f>
        <v/>
      </c>
      <c r="I7" s="24"/>
    </row>
    <row r="8" spans="1:9" ht="23.25" customHeight="1" x14ac:dyDescent="0.25">
      <c r="A8" s="20">
        <v>2</v>
      </c>
      <c r="B8" s="25" t="str">
        <f>IF(Learners!C12="","",Learners!C12)</f>
        <v/>
      </c>
      <c r="C8" s="25" t="str">
        <f>IF(Learners!B12="","",Learners!B12)</f>
        <v/>
      </c>
      <c r="D8" s="20" t="str">
        <f>IF(Learners!D12="","",Learners!D12)</f>
        <v/>
      </c>
      <c r="E8" s="20">
        <f>Assignment!$E$15</f>
        <v>0</v>
      </c>
      <c r="F8" s="20">
        <f>Exam!$E$10</f>
        <v>0</v>
      </c>
      <c r="G8" s="20" t="str">
        <f t="shared" si="0"/>
        <v/>
      </c>
      <c r="H8" s="20" t="str">
        <f t="shared" ref="H8:H26" si="1">IF(G8="","",IF(G8&gt;79,"D",IF(G8&gt;64,"M", IF(G8&gt;49,"P",IF(G8&lt;50,"U")))))</f>
        <v/>
      </c>
      <c r="I8" s="26"/>
    </row>
    <row r="9" spans="1:9" ht="23.25" customHeight="1" x14ac:dyDescent="0.25">
      <c r="A9" s="21">
        <v>3</v>
      </c>
      <c r="B9" s="23" t="str">
        <f>IF(Learners!C13="","",Learners!C13)</f>
        <v/>
      </c>
      <c r="C9" s="23" t="str">
        <f>IF(Learners!B13="","",Learners!B13)</f>
        <v/>
      </c>
      <c r="D9" s="21" t="str">
        <f>IF(Learners!D13="","",Learners!D13)</f>
        <v/>
      </c>
      <c r="E9" s="21">
        <f>Assignment!$F$15</f>
        <v>0</v>
      </c>
      <c r="F9" s="21">
        <f>Exam!$F$10</f>
        <v>0</v>
      </c>
      <c r="G9" s="21" t="str">
        <f t="shared" si="0"/>
        <v/>
      </c>
      <c r="H9" s="21" t="str">
        <f t="shared" si="1"/>
        <v/>
      </c>
      <c r="I9" s="24"/>
    </row>
    <row r="10" spans="1:9" ht="23.25" customHeight="1" x14ac:dyDescent="0.25">
      <c r="A10" s="20">
        <v>4</v>
      </c>
      <c r="B10" s="25" t="str">
        <f>IF(Learners!C14="","",Learners!C14)</f>
        <v/>
      </c>
      <c r="C10" s="25" t="str">
        <f>IF(Learners!B14="","",Learners!B14)</f>
        <v/>
      </c>
      <c r="D10" s="20" t="str">
        <f>IF(Learners!D14="","",Learners!D14)</f>
        <v/>
      </c>
      <c r="E10" s="20">
        <f>Assignment!$G$15</f>
        <v>0</v>
      </c>
      <c r="F10" s="20">
        <f>Exam!$G$10</f>
        <v>0</v>
      </c>
      <c r="G10" s="20" t="str">
        <f t="shared" si="0"/>
        <v/>
      </c>
      <c r="H10" s="20" t="str">
        <f t="shared" si="1"/>
        <v/>
      </c>
      <c r="I10" s="26"/>
    </row>
    <row r="11" spans="1:9" ht="23.25" customHeight="1" x14ac:dyDescent="0.25">
      <c r="A11" s="21">
        <v>5</v>
      </c>
      <c r="B11" s="23" t="str">
        <f>IF(Learners!C15="","",Learners!C15)</f>
        <v/>
      </c>
      <c r="C11" s="23" t="str">
        <f>IF(Learners!B15="","",Learners!B15)</f>
        <v/>
      </c>
      <c r="D11" s="21" t="str">
        <f>IF(Learners!D15="","",Learners!D15)</f>
        <v/>
      </c>
      <c r="E11" s="21">
        <f>Assignment!$H$15</f>
        <v>0</v>
      </c>
      <c r="F11" s="21">
        <f>Exam!$H$10</f>
        <v>0</v>
      </c>
      <c r="G11" s="21" t="str">
        <f t="shared" si="0"/>
        <v/>
      </c>
      <c r="H11" s="21" t="str">
        <f t="shared" si="1"/>
        <v/>
      </c>
      <c r="I11" s="24"/>
    </row>
    <row r="12" spans="1:9" ht="23.25" customHeight="1" x14ac:dyDescent="0.25">
      <c r="A12" s="20">
        <v>6</v>
      </c>
      <c r="B12" s="25" t="str">
        <f>IF(Learners!C16="","",Learners!C16)</f>
        <v/>
      </c>
      <c r="C12" s="25" t="str">
        <f>IF(Learners!B16="","",Learners!B16)</f>
        <v/>
      </c>
      <c r="D12" s="20" t="str">
        <f>IF(Learners!D16="","",Learners!D16)</f>
        <v/>
      </c>
      <c r="E12" s="20">
        <f>Assignment!$I$15</f>
        <v>0</v>
      </c>
      <c r="F12" s="20">
        <f>Exam!$I$10</f>
        <v>0</v>
      </c>
      <c r="G12" s="20" t="str">
        <f t="shared" si="0"/>
        <v/>
      </c>
      <c r="H12" s="20" t="str">
        <f t="shared" si="1"/>
        <v/>
      </c>
      <c r="I12" s="26"/>
    </row>
    <row r="13" spans="1:9" ht="23.25" customHeight="1" x14ac:dyDescent="0.25">
      <c r="A13" s="21">
        <v>7</v>
      </c>
      <c r="B13" s="23" t="str">
        <f>IF(Learners!C17="","",Learners!C17)</f>
        <v/>
      </c>
      <c r="C13" s="23" t="str">
        <f>IF(Learners!B17="","",Learners!B17)</f>
        <v/>
      </c>
      <c r="D13" s="21" t="str">
        <f>IF(Learners!D17="","",Learners!D17)</f>
        <v/>
      </c>
      <c r="E13" s="21">
        <f>Assignment!$J$15</f>
        <v>0</v>
      </c>
      <c r="F13" s="21">
        <f>Exam!$J$10</f>
        <v>0</v>
      </c>
      <c r="G13" s="21" t="str">
        <f t="shared" si="0"/>
        <v/>
      </c>
      <c r="H13" s="21" t="str">
        <f t="shared" si="1"/>
        <v/>
      </c>
      <c r="I13" s="24"/>
    </row>
    <row r="14" spans="1:9" ht="23.25" customHeight="1" x14ac:dyDescent="0.25">
      <c r="A14" s="20">
        <v>8</v>
      </c>
      <c r="B14" s="25" t="str">
        <f>IF(Learners!C18="","",Learners!C18)</f>
        <v/>
      </c>
      <c r="C14" s="25" t="str">
        <f>IF(Learners!B18="","",Learners!B18)</f>
        <v/>
      </c>
      <c r="D14" s="20" t="str">
        <f>IF(Learners!D18="","",Learners!D18)</f>
        <v/>
      </c>
      <c r="E14" s="20">
        <f>Assignment!$K$15</f>
        <v>0</v>
      </c>
      <c r="F14" s="20">
        <f>Exam!$K$10</f>
        <v>0</v>
      </c>
      <c r="G14" s="20" t="str">
        <f t="shared" si="0"/>
        <v/>
      </c>
      <c r="H14" s="20" t="str">
        <f t="shared" si="1"/>
        <v/>
      </c>
      <c r="I14" s="26"/>
    </row>
    <row r="15" spans="1:9" ht="23.25" customHeight="1" x14ac:dyDescent="0.25">
      <c r="A15" s="21">
        <v>9</v>
      </c>
      <c r="B15" s="23" t="str">
        <f>IF(Learners!C19="","",Learners!C19)</f>
        <v/>
      </c>
      <c r="C15" s="23" t="str">
        <f>IF(Learners!B19="","",Learners!B19)</f>
        <v/>
      </c>
      <c r="D15" s="21" t="str">
        <f>IF(Learners!D19="","",Learners!D19)</f>
        <v/>
      </c>
      <c r="E15" s="21">
        <f>Assignment!$L$15</f>
        <v>0</v>
      </c>
      <c r="F15" s="21">
        <f>Exam!$L$10</f>
        <v>0</v>
      </c>
      <c r="G15" s="21" t="str">
        <f t="shared" si="0"/>
        <v/>
      </c>
      <c r="H15" s="21" t="str">
        <f t="shared" si="1"/>
        <v/>
      </c>
      <c r="I15" s="24"/>
    </row>
    <row r="16" spans="1:9" ht="23.25" customHeight="1" x14ac:dyDescent="0.25">
      <c r="A16" s="20">
        <v>10</v>
      </c>
      <c r="B16" s="25" t="str">
        <f>IF(Learners!C20="","",Learners!C20)</f>
        <v/>
      </c>
      <c r="C16" s="25" t="str">
        <f>IF(Learners!B20="","",Learners!B20)</f>
        <v/>
      </c>
      <c r="D16" s="20" t="str">
        <f>IF(Learners!D20="","",Learners!D20)</f>
        <v/>
      </c>
      <c r="E16" s="20">
        <f>Assignment!$M$15</f>
        <v>0</v>
      </c>
      <c r="F16" s="20">
        <f>Exam!$M$10</f>
        <v>0</v>
      </c>
      <c r="G16" s="20" t="str">
        <f t="shared" si="0"/>
        <v/>
      </c>
      <c r="H16" s="20" t="str">
        <f t="shared" si="1"/>
        <v/>
      </c>
      <c r="I16" s="26"/>
    </row>
    <row r="17" spans="1:9" ht="23.25" customHeight="1" x14ac:dyDescent="0.25">
      <c r="A17" s="21">
        <v>11</v>
      </c>
      <c r="B17" s="23" t="str">
        <f>IF(Learners!C21="","",Learners!C21)</f>
        <v/>
      </c>
      <c r="C17" s="23" t="str">
        <f>IF(Learners!B21="","",Learners!B21)</f>
        <v/>
      </c>
      <c r="D17" s="21" t="str">
        <f>IF(Learners!D21="","",Learners!D21)</f>
        <v/>
      </c>
      <c r="E17" s="21">
        <f>Assignment!$N$15</f>
        <v>0</v>
      </c>
      <c r="F17" s="21">
        <f>Exam!$N$10</f>
        <v>0</v>
      </c>
      <c r="G17" s="21" t="str">
        <f t="shared" si="0"/>
        <v/>
      </c>
      <c r="H17" s="21" t="str">
        <f t="shared" si="1"/>
        <v/>
      </c>
      <c r="I17" s="24"/>
    </row>
    <row r="18" spans="1:9" ht="23.25" customHeight="1" x14ac:dyDescent="0.25">
      <c r="A18" s="20">
        <v>12</v>
      </c>
      <c r="B18" s="25" t="str">
        <f>IF(Learners!C22="","",Learners!C22)</f>
        <v/>
      </c>
      <c r="C18" s="25" t="str">
        <f>IF(Learners!B22="","",Learners!B22)</f>
        <v/>
      </c>
      <c r="D18" s="20" t="str">
        <f>IF(Learners!D22="","",Learners!D22)</f>
        <v/>
      </c>
      <c r="E18" s="20">
        <f>Assignment!$O$15</f>
        <v>0</v>
      </c>
      <c r="F18" s="20">
        <f>Exam!$O$10</f>
        <v>0</v>
      </c>
      <c r="G18" s="20" t="str">
        <f t="shared" si="0"/>
        <v/>
      </c>
      <c r="H18" s="20" t="str">
        <f t="shared" si="1"/>
        <v/>
      </c>
      <c r="I18" s="26"/>
    </row>
    <row r="19" spans="1:9" ht="23.25" customHeight="1" x14ac:dyDescent="0.25">
      <c r="A19" s="21">
        <v>13</v>
      </c>
      <c r="B19" s="23" t="str">
        <f>IF(Learners!C23="","",Learners!C23)</f>
        <v/>
      </c>
      <c r="C19" s="23" t="str">
        <f>IF(Learners!B23="","",Learners!B23)</f>
        <v/>
      </c>
      <c r="D19" s="21" t="str">
        <f>IF(Learners!D23="","",Learners!D23)</f>
        <v/>
      </c>
      <c r="E19" s="21">
        <f>Assignment!$P$15</f>
        <v>0</v>
      </c>
      <c r="F19" s="21">
        <f>Exam!$P$10</f>
        <v>0</v>
      </c>
      <c r="G19" s="21" t="str">
        <f t="shared" si="0"/>
        <v/>
      </c>
      <c r="H19" s="21" t="str">
        <f t="shared" si="1"/>
        <v/>
      </c>
      <c r="I19" s="24"/>
    </row>
    <row r="20" spans="1:9" ht="23.25" customHeight="1" x14ac:dyDescent="0.25">
      <c r="A20" s="20">
        <v>14</v>
      </c>
      <c r="B20" s="25" t="str">
        <f>IF(Learners!C24="","",Learners!C24)</f>
        <v/>
      </c>
      <c r="C20" s="25" t="str">
        <f>IF(Learners!B24="","",Learners!B24)</f>
        <v/>
      </c>
      <c r="D20" s="20" t="str">
        <f>IF(Learners!D24="","",Learners!D24)</f>
        <v/>
      </c>
      <c r="E20" s="20">
        <f>Assignment!$Q$15</f>
        <v>0</v>
      </c>
      <c r="F20" s="20">
        <f>Exam!$Q$10</f>
        <v>0</v>
      </c>
      <c r="G20" s="20" t="str">
        <f t="shared" si="0"/>
        <v/>
      </c>
      <c r="H20" s="20" t="str">
        <f t="shared" si="1"/>
        <v/>
      </c>
      <c r="I20" s="26"/>
    </row>
    <row r="21" spans="1:9" ht="23.25" customHeight="1" x14ac:dyDescent="0.25">
      <c r="A21" s="21">
        <v>15</v>
      </c>
      <c r="B21" s="23" t="str">
        <f>IF(Learners!C25="","",Learners!C25)</f>
        <v/>
      </c>
      <c r="C21" s="23" t="str">
        <f>IF(Learners!B25="","",Learners!B25)</f>
        <v/>
      </c>
      <c r="D21" s="21" t="str">
        <f>IF(Learners!D25="","",Learners!D25)</f>
        <v/>
      </c>
      <c r="E21" s="21">
        <f>Assignment!$R$15</f>
        <v>0</v>
      </c>
      <c r="F21" s="21">
        <f>Exam!$R$10</f>
        <v>0</v>
      </c>
      <c r="G21" s="21" t="str">
        <f t="shared" si="0"/>
        <v/>
      </c>
      <c r="H21" s="21" t="str">
        <f t="shared" si="1"/>
        <v/>
      </c>
      <c r="I21" s="24"/>
    </row>
    <row r="22" spans="1:9" ht="23.25" customHeight="1" x14ac:dyDescent="0.25">
      <c r="A22" s="20">
        <v>16</v>
      </c>
      <c r="B22" s="25" t="str">
        <f>IF(Learners!C26="","",Learners!C26)</f>
        <v/>
      </c>
      <c r="C22" s="25" t="str">
        <f>IF(Learners!B26="","",Learners!B26)</f>
        <v/>
      </c>
      <c r="D22" s="20" t="str">
        <f>IF(Learners!D26="","",Learners!D26)</f>
        <v/>
      </c>
      <c r="E22" s="20">
        <f>Assignment!$S$15</f>
        <v>0</v>
      </c>
      <c r="F22" s="20">
        <f>Exam!$S$10</f>
        <v>0</v>
      </c>
      <c r="G22" s="20" t="str">
        <f t="shared" si="0"/>
        <v/>
      </c>
      <c r="H22" s="20" t="str">
        <f t="shared" si="1"/>
        <v/>
      </c>
      <c r="I22" s="26"/>
    </row>
    <row r="23" spans="1:9" ht="23.25" customHeight="1" x14ac:dyDescent="0.25">
      <c r="A23" s="21">
        <v>17</v>
      </c>
      <c r="B23" s="23" t="str">
        <f>IF(Learners!C27="","",Learners!C27)</f>
        <v/>
      </c>
      <c r="C23" s="23" t="str">
        <f>IF(Learners!B27="","",Learners!B27)</f>
        <v/>
      </c>
      <c r="D23" s="21" t="str">
        <f>IF(Learners!D27="","",Learners!D27)</f>
        <v/>
      </c>
      <c r="E23" s="21">
        <f>Assignment!$T$15</f>
        <v>0</v>
      </c>
      <c r="F23" s="21">
        <f>Exam!$T$10</f>
        <v>0</v>
      </c>
      <c r="G23" s="21" t="str">
        <f t="shared" si="0"/>
        <v/>
      </c>
      <c r="H23" s="21" t="str">
        <f t="shared" si="1"/>
        <v/>
      </c>
      <c r="I23" s="24"/>
    </row>
    <row r="24" spans="1:9" ht="23.25" customHeight="1" x14ac:dyDescent="0.25">
      <c r="A24" s="20">
        <v>18</v>
      </c>
      <c r="B24" s="25" t="str">
        <f>IF(Learners!C28="","",Learners!C28)</f>
        <v/>
      </c>
      <c r="C24" s="25" t="str">
        <f>IF(Learners!B28="","",Learners!B28)</f>
        <v/>
      </c>
      <c r="D24" s="20" t="str">
        <f>IF(Learners!D28="","",Learners!D28)</f>
        <v/>
      </c>
      <c r="E24" s="20">
        <f>Assignment!$U$15</f>
        <v>0</v>
      </c>
      <c r="F24" s="20">
        <f>Exam!$U$10</f>
        <v>0</v>
      </c>
      <c r="G24" s="20" t="str">
        <f t="shared" si="0"/>
        <v/>
      </c>
      <c r="H24" s="20" t="str">
        <f t="shared" si="1"/>
        <v/>
      </c>
      <c r="I24" s="26"/>
    </row>
    <row r="25" spans="1:9" ht="23.25" customHeight="1" x14ac:dyDescent="0.25">
      <c r="A25" s="21">
        <v>19</v>
      </c>
      <c r="B25" s="23" t="str">
        <f>IF(Learners!C29="","",Learners!C29)</f>
        <v/>
      </c>
      <c r="C25" s="23" t="str">
        <f>IF(Learners!B29="","",Learners!B29)</f>
        <v/>
      </c>
      <c r="D25" s="21" t="str">
        <f>IF(Learners!D29="","",Learners!D29)</f>
        <v/>
      </c>
      <c r="E25" s="21">
        <f>Assignment!$V$15</f>
        <v>0</v>
      </c>
      <c r="F25" s="21">
        <f>Exam!$V$10</f>
        <v>0</v>
      </c>
      <c r="G25" s="21" t="str">
        <f t="shared" si="0"/>
        <v/>
      </c>
      <c r="H25" s="21" t="str">
        <f t="shared" si="1"/>
        <v/>
      </c>
      <c r="I25" s="24"/>
    </row>
    <row r="26" spans="1:9" ht="23.25" customHeight="1" x14ac:dyDescent="0.25">
      <c r="A26" s="20">
        <v>20</v>
      </c>
      <c r="B26" s="25" t="str">
        <f>IF(Learners!C30="","",Learners!C30)</f>
        <v/>
      </c>
      <c r="C26" s="25" t="str">
        <f>IF(Learners!B30="","",Learners!B30)</f>
        <v/>
      </c>
      <c r="D26" s="20" t="str">
        <f>IF(Learners!D30="","",Learners!D30)</f>
        <v/>
      </c>
      <c r="E26" s="20">
        <f>Assignment!$W$15</f>
        <v>0</v>
      </c>
      <c r="F26" s="20">
        <f>Exam!$W$10</f>
        <v>0</v>
      </c>
      <c r="G26" s="20" t="str">
        <f t="shared" si="0"/>
        <v/>
      </c>
      <c r="H26" s="20" t="str">
        <f t="shared" si="1"/>
        <v/>
      </c>
      <c r="I26" s="26"/>
    </row>
    <row r="27" spans="1:9" x14ac:dyDescent="0.25">
      <c r="I27" s="19"/>
    </row>
    <row r="28" spans="1:9" ht="29.25" customHeight="1" x14ac:dyDescent="0.25">
      <c r="A28" s="39" t="s">
        <v>26</v>
      </c>
      <c r="B28" s="40"/>
      <c r="C28" s="40"/>
      <c r="D28" s="40"/>
      <c r="E28" s="40"/>
      <c r="F28" s="40"/>
      <c r="G28" s="40"/>
      <c r="H28" s="40"/>
      <c r="I28" s="40"/>
    </row>
    <row r="29" spans="1:9" ht="30" customHeight="1" x14ac:dyDescent="0.25">
      <c r="A29" s="41" t="s">
        <v>27</v>
      </c>
      <c r="B29" s="40"/>
      <c r="C29" s="40"/>
      <c r="D29" s="40"/>
      <c r="E29" s="40"/>
      <c r="F29" s="40"/>
      <c r="G29" s="40"/>
      <c r="H29" s="40"/>
      <c r="I29" s="40"/>
    </row>
    <row r="30" spans="1:9" x14ac:dyDescent="0.25">
      <c r="B30" s="7"/>
    </row>
  </sheetData>
  <sheetProtection algorithmName="SHA-512" hashValue="wP2A87A47bElfCFqeREh46Rhi7sX/fvJN4DaNcMynEXyYNuZYyMh1Cr0849jEYveAxfWs9uy8fCYb5aqexEEvQ==" saltValue="c5G7Hc9WpCv71oLvtqhBG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www.w3.org/XML/1998/namespace"/>
    <ds:schemaRef ds:uri="http://purl.org/dc/dcmitype/"/>
    <ds:schemaRef ds:uri="82359709-66c9-4ed4-b87f-4fe2b34dcae6"/>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38b2580e-9ac0-4cb7-be66-de2b439f9332"/>
    <ds:schemaRef ds:uri="http://schemas.microsoft.com/sharepoint/v3"/>
    <ds:schemaRef ds:uri="http://purl.org/dc/terms/"/>
  </ds:schemaRefs>
</ds:datastoreItem>
</file>

<file path=customXml/itemProps3.xml><?xml version="1.0" encoding="utf-8"?>
<ds:datastoreItem xmlns:ds="http://schemas.openxmlformats.org/officeDocument/2006/customXml" ds:itemID="{7AB0D0C9-D366-4B06-B88B-DCF3E3FEE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2023-04-04T11:43:25Z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