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Acorn\"/>
    </mc:Choice>
  </mc:AlternateContent>
  <bookViews>
    <workbookView xWindow="0" yWindow="0" windowWidth="28800" windowHeight="11172" activeTab="3"/>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6" l="1"/>
  <c r="F20" i="6"/>
  <c r="F19" i="6"/>
  <c r="F13" i="6"/>
  <c r="F12" i="6"/>
  <c r="F11" i="6"/>
  <c r="D19" i="8"/>
  <c r="F7" i="6" s="1"/>
  <c r="E19" i="8"/>
  <c r="F8" i="6" s="1"/>
  <c r="F19" i="8"/>
  <c r="F9" i="6" s="1"/>
  <c r="G19" i="8"/>
  <c r="F10" i="6" s="1"/>
  <c r="H19" i="8"/>
  <c r="I19" i="8"/>
  <c r="J19" i="8"/>
  <c r="K19" i="8"/>
  <c r="F14" i="6" s="1"/>
  <c r="L19" i="8"/>
  <c r="F15" i="6" s="1"/>
  <c r="M19" i="8"/>
  <c r="F16" i="6" s="1"/>
  <c r="N19" i="8"/>
  <c r="F17" i="6" s="1"/>
  <c r="O19" i="8"/>
  <c r="F18" i="6" s="1"/>
  <c r="P19" i="8"/>
  <c r="Q19" i="8"/>
  <c r="R19" i="8"/>
  <c r="S19" i="8"/>
  <c r="F22" i="6" s="1"/>
  <c r="T19" i="8"/>
  <c r="F23" i="6" s="1"/>
  <c r="U19" i="8"/>
  <c r="F24" i="6" s="1"/>
  <c r="V19" i="8"/>
  <c r="F25" i="6" s="1"/>
  <c r="W19" i="8"/>
  <c r="F26" i="6" s="1"/>
  <c r="C19" i="8"/>
  <c r="E21" i="6"/>
  <c r="E20" i="6"/>
  <c r="E14" i="6"/>
  <c r="E13" i="6"/>
  <c r="E12" i="6"/>
  <c r="E11" i="6"/>
  <c r="D23" i="2"/>
  <c r="E7" i="6" s="1"/>
  <c r="E23" i="2"/>
  <c r="E8" i="6" s="1"/>
  <c r="F23" i="2"/>
  <c r="E9" i="6" s="1"/>
  <c r="G23" i="2"/>
  <c r="E10" i="6" s="1"/>
  <c r="H23" i="2"/>
  <c r="I23" i="2"/>
  <c r="J23" i="2"/>
  <c r="K23" i="2"/>
  <c r="L23" i="2"/>
  <c r="E15" i="6" s="1"/>
  <c r="M23" i="2"/>
  <c r="E16" i="6" s="1"/>
  <c r="N23" i="2"/>
  <c r="E17" i="6" s="1"/>
  <c r="O23" i="2"/>
  <c r="E18" i="6" s="1"/>
  <c r="P23" i="2"/>
  <c r="E19" i="6" s="1"/>
  <c r="Q23" i="2"/>
  <c r="R23" i="2"/>
  <c r="S23" i="2"/>
  <c r="E22" i="6" s="1"/>
  <c r="T23" i="2"/>
  <c r="E23" i="6" s="1"/>
  <c r="U23" i="2"/>
  <c r="E24" i="6" s="1"/>
  <c r="V23" i="2"/>
  <c r="E25" i="6" s="1"/>
  <c r="W23" i="2"/>
  <c r="E26" i="6" s="1"/>
  <c r="C23" i="2"/>
  <c r="E22" i="2" l="1"/>
  <c r="F22" i="2"/>
  <c r="G22" i="2"/>
  <c r="H22" i="2"/>
  <c r="I22" i="2"/>
  <c r="J22" i="2"/>
  <c r="K22" i="2"/>
  <c r="L22" i="2"/>
  <c r="M22" i="2"/>
  <c r="N22" i="2"/>
  <c r="O22" i="2"/>
  <c r="P22" i="2"/>
  <c r="Q22" i="2"/>
  <c r="R22" i="2"/>
  <c r="S22" i="2"/>
  <c r="T22" i="2"/>
  <c r="U22" i="2"/>
  <c r="V22" i="2"/>
  <c r="W22" i="2"/>
  <c r="D22" i="2"/>
  <c r="C22" i="2"/>
  <c r="W18" i="8" l="1"/>
  <c r="V18" i="8"/>
  <c r="U18" i="8"/>
  <c r="T18" i="8"/>
  <c r="S18" i="8"/>
  <c r="R18" i="8"/>
  <c r="Q18" i="8"/>
  <c r="P18" i="8"/>
  <c r="O18" i="8"/>
  <c r="N18" i="8"/>
  <c r="M18" i="8"/>
  <c r="L18" i="8"/>
  <c r="K18" i="8"/>
  <c r="J18" i="8"/>
  <c r="I18" i="8"/>
  <c r="H18" i="8"/>
  <c r="G18" i="8"/>
  <c r="F18" i="8"/>
  <c r="E18" i="8"/>
  <c r="D18" i="8"/>
  <c r="C18" i="8"/>
  <c r="W2" i="8"/>
  <c r="V2" i="8"/>
  <c r="U2" i="8"/>
  <c r="T2" i="8"/>
  <c r="S2" i="8"/>
  <c r="R2" i="8"/>
  <c r="Q2" i="8"/>
  <c r="P2" i="8"/>
  <c r="O2" i="8"/>
  <c r="N2" i="8"/>
  <c r="M2" i="8"/>
  <c r="L2" i="8"/>
  <c r="K2" i="8"/>
  <c r="J2" i="8"/>
  <c r="I2" i="8"/>
  <c r="H2" i="8"/>
  <c r="G2" i="8"/>
  <c r="F2" i="8"/>
  <c r="E2" i="8"/>
  <c r="D2" i="8"/>
  <c r="A1" i="8"/>
  <c r="W2" i="2" l="1"/>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<sst xmlns="http://schemas.openxmlformats.org/spreadsheetml/2006/main" count="76" uniqueCount="60">
  <si>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</si>
  <si>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</si>
  <si>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</si>
  <si>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</si>
  <si>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</si>
  <si>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</si>
  <si>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</si>
  <si>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</si>
  <si>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</si>
  <si>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</si>
  <si>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</si>
  <si>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</si>
  <si>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</si>
  <si>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</si>
  <si>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</si>
  <si>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</si>
  <si>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</si>
  <si>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</si>
  <si>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</si>
  <si>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</si>
  <si>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</si>
  <si>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</si>
  <si>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</si>
  <si>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</si>
  <si>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</si>
  <si>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</si>
  <si>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</si>
  <si>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4N2666 Health Related Fitness</t>
  </si>
  <si>
    <t xml:space="preserve">Collection of Work 50% </t>
  </si>
  <si>
    <t xml:space="preserve">● Respiratory System                              (7 questions)  </t>
  </si>
  <si>
    <t xml:space="preserve">● Skeletal System                                     (7 questions)  </t>
  </si>
  <si>
    <t xml:space="preserve">● Muscular System                                  (7 questions)  </t>
  </si>
  <si>
    <r>
      <rPr>
        <b/>
        <sz val="11"/>
        <color theme="1"/>
        <rFont val="Calibri"/>
        <family val="2"/>
        <scheme val="minor"/>
      </rPr>
      <t>(b) Health Related Fitness</t>
    </r>
    <r>
      <rPr>
        <sz val="11"/>
        <color theme="1"/>
        <rFont val="Calibri"/>
        <family val="2"/>
        <scheme val="minor"/>
      </rPr>
      <t xml:space="preserve">   
● Lifestyle habits                                      (4 questions)  </t>
    </r>
  </si>
  <si>
    <t xml:space="preserve">● Stress management                             (4 questions)  </t>
  </si>
  <si>
    <t xml:space="preserve">● Components of fitness                        (4 questions) </t>
  </si>
  <si>
    <r>
      <rPr>
        <b/>
        <sz val="11"/>
        <color theme="1"/>
        <rFont val="Calibri"/>
        <family val="2"/>
        <scheme val="minor"/>
      </rPr>
      <t xml:space="preserve">Lifestyle Research Project  </t>
    </r>
    <r>
      <rPr>
        <sz val="11"/>
        <color theme="1"/>
        <rFont val="Calibri"/>
        <family val="2"/>
        <scheme val="minor"/>
      </rPr>
      <t xml:space="preserve">
● Dietary Meal Plan </t>
    </r>
  </si>
  <si>
    <t xml:space="preserve">● Benefits of Exercise Essay  </t>
  </si>
  <si>
    <t xml:space="preserve">● Stress Management Information Package </t>
  </si>
  <si>
    <t xml:space="preserve">● Drugs Awareness Presentation </t>
  </si>
  <si>
    <t xml:space="preserve">● Conclusion  </t>
  </si>
  <si>
    <r>
      <rPr>
        <b/>
        <sz val="12"/>
        <color theme="1"/>
        <rFont val="Calibri"/>
        <family val="2"/>
        <scheme val="minor"/>
      </rPr>
      <t>40 Short Answer Question on Human Body &amp; Health Related Fitness</t>
    </r>
    <r>
      <rPr>
        <b/>
        <sz val="11"/>
        <color theme="1"/>
        <rFont val="Calibri"/>
        <family val="2"/>
        <scheme val="minor"/>
      </rPr>
      <t xml:space="preserve">
(a) The Human Body  
</t>
    </r>
    <r>
      <rPr>
        <sz val="11"/>
        <color theme="1"/>
        <rFont val="Calibri"/>
        <family val="2"/>
        <scheme val="minor"/>
      </rPr>
      <t xml:space="preserve">● Cardiovascular System                        (7 questions)  </t>
    </r>
    <r>
      <rPr>
        <b/>
        <sz val="11"/>
        <color theme="1"/>
        <rFont val="Calibri"/>
        <family val="2"/>
        <scheme val="minor"/>
      </rPr>
      <t xml:space="preserve">    </t>
    </r>
  </si>
  <si>
    <r>
      <rPr>
        <b/>
        <sz val="12"/>
        <color theme="1"/>
        <rFont val="Calibri"/>
        <family val="2"/>
        <scheme val="minor"/>
      </rPr>
      <t xml:space="preserve">Portfolio of Diagrams  </t>
    </r>
    <r>
      <rPr>
        <sz val="11"/>
        <color theme="1"/>
        <rFont val="Calibri"/>
        <family val="2"/>
        <scheme val="minor"/>
      </rPr>
      <t xml:space="preserve">
● The Cardiovascular System  
</t>
    </r>
    <r>
      <rPr>
        <sz val="11"/>
        <color theme="1"/>
        <rFont val="Calibri"/>
        <family val="2"/>
      </rPr>
      <t xml:space="preserve">● </t>
    </r>
    <r>
      <rPr>
        <sz val="11"/>
        <color theme="1"/>
        <rFont val="Calibri"/>
        <family val="2"/>
        <scheme val="minor"/>
      </rPr>
      <t xml:space="preserve">The Respiratory System  
● The Muscular System   
● The Skeletal System    </t>
    </r>
  </si>
  <si>
    <t>Skills Demonstration 50%</t>
  </si>
  <si>
    <t xml:space="preserve">• Personal Assessment 2 </t>
  </si>
  <si>
    <t>• Participants effort rating by tutor</t>
  </si>
  <si>
    <t xml:space="preserve">• Programme 2 </t>
  </si>
  <si>
    <t>• Reflection</t>
  </si>
  <si>
    <t>• Participants effort session 1</t>
  </si>
  <si>
    <t>• Participants effort session 2</t>
  </si>
  <si>
    <t xml:space="preserve">   • Warm up &amp; Cool Down </t>
  </si>
  <si>
    <t xml:space="preserve">   • Correct Stretching Techniques for 5 muscle groups </t>
  </si>
  <si>
    <r>
      <t xml:space="preserve">All photographic evidence must be logged with a reflection explaining the activity/skill shown in the photograph.
</t>
    </r>
    <r>
      <rPr>
        <b/>
        <sz val="11"/>
        <color theme="1"/>
        <rFont val="Calibri"/>
        <family val="2"/>
        <scheme val="minor"/>
      </rPr>
      <t>A completed Stress Management Reflection Log Book:</t>
    </r>
    <r>
      <rPr>
        <sz val="11"/>
        <color theme="1"/>
        <rFont val="Calibri"/>
        <family val="2"/>
        <scheme val="minor"/>
      </rPr>
      <t xml:space="preserve">
evidencing 2 different types of stress management the learner participated in during the programme.
</t>
    </r>
  </si>
  <si>
    <r>
      <rPr>
        <b/>
        <sz val="11"/>
        <color theme="1"/>
        <rFont val="Calibri"/>
        <family val="2"/>
        <scheme val="minor"/>
      </rPr>
      <t>Personal Assessment (25)</t>
    </r>
    <r>
      <rPr>
        <sz val="11"/>
        <color theme="1"/>
        <rFont val="Calibri"/>
        <family val="2"/>
        <scheme val="minor"/>
      </rPr>
      <t xml:space="preserve">
• Personal Assessment 1
</t>
    </r>
  </si>
  <si>
    <r>
      <rPr>
        <b/>
        <sz val="11"/>
        <color theme="1"/>
        <rFont val="Calibri"/>
        <family val="2"/>
        <scheme val="minor"/>
      </rPr>
      <t xml:space="preserve">Fitness Programme Design (25) </t>
    </r>
    <r>
      <rPr>
        <sz val="11"/>
        <color theme="1"/>
        <rFont val="Calibri"/>
        <family val="2"/>
        <scheme val="minor"/>
      </rPr>
      <t xml:space="preserve">
• Programme 1 
</t>
    </r>
  </si>
  <si>
    <r>
      <rPr>
        <b/>
        <sz val="11"/>
        <color theme="1"/>
        <rFont val="Calibri"/>
        <family val="2"/>
        <scheme val="minor"/>
      </rPr>
      <t>Range of Physical Activities (50)</t>
    </r>
    <r>
      <rPr>
        <sz val="11"/>
        <color theme="1"/>
        <rFont val="Calibri"/>
        <family val="2"/>
        <scheme val="minor"/>
      </rPr>
      <t xml:space="preserve">
A completed Photographic/Reflection Log Book:
evidencing 10 different physical activities the learner participated in during the programme
   • Skills Demonstration of a specific sporting technique in 10  
      different sporting activities. 
</t>
    </r>
  </si>
  <si>
    <t>SubTotal</t>
  </si>
  <si>
    <t>Subtotal</t>
  </si>
  <si>
    <t xml:space="preserve">● Present the poster to the class outlining the available  
    amenities in the area and the market group at which the 
    facility is aimed at.  </t>
  </si>
  <si>
    <r>
      <rPr>
        <b/>
        <sz val="12"/>
        <color theme="1"/>
        <rFont val="Calibri"/>
        <family val="2"/>
        <scheme val="minor"/>
      </rPr>
      <t xml:space="preserve">Amenities Research Project &amp; Poster Presentation  </t>
    </r>
    <r>
      <rPr>
        <sz val="11"/>
        <color theme="1"/>
        <rFont val="Calibri"/>
        <family val="2"/>
        <scheme val="minor"/>
      </rPr>
      <t xml:space="preserve">
   ● Design a poster for the community outlining various sporting     
       amenities available to them in your area (free and fee  
       paying).   </t>
    </r>
  </si>
  <si>
    <t>(Subtotal divided by 2)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</si>
</sst>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
      <sz val="14"/>
      <color theme="1"/>
      <name val="Wingdings"/>
      <charset val="2"/>
    </font>
    <font>
      <b/>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hair">
        <color auto="1"/>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6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0" fillId="2" borderId="3" xfId="0" applyFill="1" applyBorder="1"/>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0" borderId="7" xfId="0" applyFont="1" applyBorder="1" applyAlignment="1">
      <alignment horizontal="center"/>
    </xf>
    <xf numFmtId="0" fontId="0" fillId="0" borderId="11" xfId="0" applyBorder="1" applyAlignment="1">
      <alignment vertical="top" wrapText="1"/>
    </xf>
    <xf numFmtId="0" fontId="0" fillId="0" borderId="12" xfId="0" applyBorder="1" applyAlignment="1">
      <alignment vertical="top" wrapText="1"/>
    </xf>
    <xf numFmtId="0" fontId="1" fillId="2" borderId="3" xfId="0" applyFont="1" applyFill="1" applyBorder="1" applyAlignment="1">
      <alignment vertical="center"/>
    </xf>
    <xf numFmtId="0" fontId="9" fillId="0" borderId="13" xfId="0" applyFont="1" applyBorder="1" applyAlignment="1">
      <alignment horizontal="right" vertical="top"/>
    </xf>
    <xf numFmtId="0" fontId="9" fillId="0" borderId="14" xfId="0" applyFont="1" applyBorder="1" applyAlignment="1">
      <alignment horizontal="right" vertical="top"/>
    </xf>
    <xf numFmtId="0" fontId="9" fillId="0" borderId="15" xfId="0" applyFont="1" applyBorder="1" applyAlignment="1">
      <alignment horizontal="right" vertical="top"/>
    </xf>
    <xf numFmtId="0" fontId="9" fillId="0" borderId="6" xfId="0" applyFont="1" applyBorder="1" applyAlignment="1">
      <alignment horizontal="right" vertical="top"/>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12" fillId="0" borderId="17" xfId="0" applyFont="1" applyBorder="1" applyAlignment="1">
      <alignment horizontal="right" vertical="top"/>
    </xf>
    <xf numFmtId="0" fontId="0" fillId="0" borderId="18" xfId="0" applyBorder="1" applyAlignment="1">
      <alignment vertical="top" wrapText="1"/>
    </xf>
    <xf numFmtId="0" fontId="12" fillId="0" borderId="14" xfId="0" applyFont="1" applyBorder="1" applyAlignment="1">
      <alignment horizontal="right" vertical="top"/>
    </xf>
    <xf numFmtId="0" fontId="1" fillId="0" borderId="5" xfId="0" applyFont="1" applyBorder="1" applyAlignment="1">
      <alignment horizontal="center" vertical="center"/>
    </xf>
    <xf numFmtId="0" fontId="1" fillId="2" borderId="1" xfId="0" applyFont="1" applyFill="1" applyBorder="1" applyAlignment="1">
      <alignment horizontal="right" vertical="center"/>
    </xf>
    <xf numFmtId="0" fontId="0" fillId="0" borderId="19" xfId="0" applyBorder="1" applyAlignment="1">
      <alignment vertical="top" wrapText="1"/>
    </xf>
    <xf numFmtId="0" fontId="1" fillId="2" borderId="1" xfId="0" applyFont="1" applyFill="1" applyBorder="1" applyAlignment="1">
      <alignment horizontal="left"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1" fillId="0" borderId="7" xfId="0" applyFont="1" applyBorder="1" applyAlignment="1">
      <alignment horizontal="center" vertical="center"/>
    </xf>
    <xf numFmtId="0" fontId="1" fillId="0" borderId="13" xfId="0" applyFont="1" applyBorder="1" applyAlignment="1">
      <alignment vertical="top" wrapText="1"/>
    </xf>
    <xf numFmtId="0" fontId="1" fillId="0" borderId="14" xfId="0" applyFont="1" applyBorder="1" applyAlignment="1">
      <alignment vertical="top" wrapText="1"/>
    </xf>
    <xf numFmtId="0" fontId="12" fillId="0" borderId="13" xfId="0" applyFont="1" applyBorder="1" applyAlignment="1">
      <alignment horizontal="right" vertical="top"/>
    </xf>
    <xf numFmtId="0" fontId="12" fillId="0" borderId="14" xfId="0" applyFont="1" applyBorder="1" applyAlignment="1">
      <alignment horizontal="righ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2" fillId="0" borderId="20" xfId="0" applyFont="1" applyBorder="1" applyAlignment="1">
      <alignment horizontal="right" vertical="top"/>
    </xf>
    <xf numFmtId="0" fontId="9" fillId="0" borderId="21" xfId="0" applyFont="1" applyBorder="1" applyAlignment="1">
      <alignment horizontal="right" vertical="top"/>
    </xf>
    <xf numFmtId="0" fontId="1" fillId="2" borderId="4" xfId="0" applyFont="1" applyFill="1" applyBorder="1" applyAlignment="1">
      <alignment horizontal="left" vertical="center"/>
    </xf>
    <xf numFmtId="0" fontId="0" fillId="0" borderId="13" xfId="0" applyBorder="1" applyAlignment="1">
      <alignment horizontal="left" vertical="top" wrapText="1"/>
    </xf>
    <xf numFmtId="0" fontId="0" fillId="0" borderId="15" xfId="0" applyBorder="1" applyAlignment="1">
      <alignment horizontal="left" vertical="top" wrapText="1" indent="1"/>
    </xf>
  </cellXfs>
  <cellStyles count="1">
    <cellStyle name="Normal" xfId="0" builtinId="0"/>
  </cellStyles>
  <dxfs count="1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4.4" x14ac:dyDescent="0.3"/>
  <cols>
    <col min="2" max="2" width="22" customWidth="1"/>
    <col min="3" max="3" width="16.6640625" customWidth="1"/>
    <col min="4" max="4" width="16.33203125" customWidth="1"/>
  </cols>
  <sheetData>
    <row r="1" spans="1:4" ht="18" x14ac:dyDescent="0.35">
      <c r="A1" s="2" t="s">
        <v>27</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2"/>
      <c r="C11" s="12"/>
      <c r="D11" s="6"/>
    </row>
    <row r="12" spans="1:4" x14ac:dyDescent="0.3">
      <c r="A12" s="5">
        <v>2</v>
      </c>
      <c r="B12" s="12"/>
      <c r="C12" s="12"/>
      <c r="D12" s="6"/>
    </row>
    <row r="13" spans="1:4" x14ac:dyDescent="0.3">
      <c r="A13" s="5">
        <v>3</v>
      </c>
      <c r="B13" s="12"/>
      <c r="C13" s="12"/>
      <c r="D13" s="6"/>
    </row>
    <row r="14" spans="1:4" x14ac:dyDescent="0.3">
      <c r="A14" s="5">
        <v>4</v>
      </c>
      <c r="B14" s="12"/>
      <c r="C14" s="12"/>
      <c r="D14" s="6"/>
    </row>
    <row r="15" spans="1:4" x14ac:dyDescent="0.3">
      <c r="A15" s="5">
        <v>5</v>
      </c>
      <c r="B15" s="12"/>
      <c r="C15" s="12"/>
      <c r="D15" s="6"/>
    </row>
    <row r="16" spans="1:4" x14ac:dyDescent="0.3">
      <c r="A16" s="5">
        <v>6</v>
      </c>
      <c r="B16" s="12"/>
      <c r="C16" s="12"/>
      <c r="D16" s="6"/>
    </row>
    <row r="17" spans="1:4" x14ac:dyDescent="0.3">
      <c r="A17" s="5">
        <v>7</v>
      </c>
      <c r="B17" s="12"/>
      <c r="C17" s="12"/>
      <c r="D17" s="6"/>
    </row>
    <row r="18" spans="1:4" x14ac:dyDescent="0.3">
      <c r="A18" s="5">
        <v>8</v>
      </c>
      <c r="B18" s="12"/>
      <c r="C18" s="12"/>
      <c r="D18" s="6"/>
    </row>
    <row r="19" spans="1:4" x14ac:dyDescent="0.3">
      <c r="A19" s="5">
        <v>9</v>
      </c>
      <c r="B19" s="12"/>
      <c r="C19" s="12"/>
      <c r="D19" s="6"/>
    </row>
    <row r="20" spans="1:4" x14ac:dyDescent="0.3">
      <c r="A20" s="5">
        <v>10</v>
      </c>
      <c r="B20" s="12"/>
      <c r="C20" s="12"/>
      <c r="D20" s="6"/>
    </row>
    <row r="21" spans="1:4" x14ac:dyDescent="0.3">
      <c r="A21" s="5">
        <v>11</v>
      </c>
      <c r="B21" s="12"/>
      <c r="C21" s="12"/>
      <c r="D21" s="6"/>
    </row>
    <row r="22" spans="1:4" x14ac:dyDescent="0.3">
      <c r="A22" s="5">
        <v>12</v>
      </c>
      <c r="B22" s="12"/>
      <c r="C22" s="12"/>
      <c r="D22" s="6"/>
    </row>
    <row r="23" spans="1:4" x14ac:dyDescent="0.3">
      <c r="A23" s="5">
        <v>13</v>
      </c>
      <c r="B23" s="12"/>
      <c r="C23" s="12"/>
      <c r="D23" s="6"/>
    </row>
    <row r="24" spans="1:4" x14ac:dyDescent="0.3">
      <c r="A24" s="5">
        <v>14</v>
      </c>
      <c r="B24" s="12"/>
      <c r="C24" s="12"/>
      <c r="D24" s="6"/>
    </row>
    <row r="25" spans="1:4" x14ac:dyDescent="0.3">
      <c r="A25" s="5">
        <v>15</v>
      </c>
      <c r="B25" s="12"/>
      <c r="C25" s="12"/>
      <c r="D25" s="6"/>
    </row>
    <row r="26" spans="1:4" x14ac:dyDescent="0.3">
      <c r="A26" s="5">
        <v>16</v>
      </c>
      <c r="B26" s="12"/>
      <c r="C26" s="12"/>
      <c r="D26" s="6"/>
    </row>
    <row r="27" spans="1:4" x14ac:dyDescent="0.3">
      <c r="A27" s="5">
        <v>17</v>
      </c>
      <c r="B27" s="12"/>
      <c r="C27" s="12"/>
      <c r="D27" s="6"/>
    </row>
    <row r="28" spans="1:4" x14ac:dyDescent="0.3">
      <c r="A28" s="5">
        <v>18</v>
      </c>
      <c r="B28" s="12"/>
      <c r="C28" s="12"/>
      <c r="D28" s="6"/>
    </row>
    <row r="29" spans="1:4" x14ac:dyDescent="0.3">
      <c r="A29" s="5">
        <v>19</v>
      </c>
      <c r="B29" s="12"/>
      <c r="C29" s="12"/>
      <c r="D29" s="6"/>
    </row>
    <row r="30" spans="1:4" x14ac:dyDescent="0.3">
      <c r="A30" s="5">
        <v>20</v>
      </c>
      <c r="B30" s="12"/>
      <c r="C30" s="12"/>
      <c r="D30" s="6"/>
    </row>
  </sheetData>
  <sheetProtection algorithmName="SHA-512" hashValue="XO6e456mBMV/vprKDBvNn4VSIutblQYWGErSmbuXPV2ks2WpJH/ljlqW2DtX/wTB1Wosq5olNOWLX0AyjboDGg==" saltValue="jYthUJ9NMkbERjcIQZoqz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6"/>
  <sheetViews>
    <sheetView zoomScale="80" zoomScaleNormal="80" workbookViewId="0">
      <pane xSplit="2" ySplit="5" topLeftCell="C12" activePane="bottomRight" state="frozen"/>
      <selection pane="topRight" activeCell="C1" sqref="C1"/>
      <selection pane="bottomLeft" activeCell="A6" sqref="A6"/>
      <selection pane="bottomRight" activeCell="D20" sqref="D20"/>
    </sheetView>
  </sheetViews>
  <sheetFormatPr defaultRowHeight="14.4" x14ac:dyDescent="0.3"/>
  <cols>
    <col min="1" max="1" width="6.109375" customWidth="1"/>
    <col min="2" max="2" width="56.5546875" customWidth="1"/>
    <col min="4" max="23" width="6" customWidth="1"/>
  </cols>
  <sheetData>
    <row r="1" spans="1:23" ht="18" x14ac:dyDescent="0.35">
      <c r="A1" s="2" t="str">
        <f>Learners!A1</f>
        <v>4N2666 Health Related Fitness</v>
      </c>
    </row>
    <row r="2" spans="1:23" x14ac:dyDescent="0.3">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 x14ac:dyDescent="0.35">
      <c r="A3" s="2" t="s">
        <v>28</v>
      </c>
      <c r="D3" s="53"/>
      <c r="E3" s="53"/>
      <c r="F3" s="53"/>
      <c r="G3" s="53"/>
      <c r="H3" s="53"/>
      <c r="I3" s="53"/>
      <c r="J3" s="53"/>
      <c r="K3" s="53"/>
      <c r="L3" s="53"/>
      <c r="M3" s="53"/>
      <c r="N3" s="53"/>
      <c r="O3" s="53"/>
      <c r="P3" s="53"/>
      <c r="Q3" s="53"/>
      <c r="R3" s="53"/>
      <c r="S3" s="53"/>
      <c r="T3" s="53"/>
      <c r="U3" s="53"/>
      <c r="V3" s="53"/>
      <c r="W3" s="53"/>
    </row>
    <row r="4" spans="1:23" ht="59.25" customHeight="1" x14ac:dyDescent="0.3">
      <c r="D4" s="53"/>
      <c r="E4" s="53"/>
      <c r="F4" s="53"/>
      <c r="G4" s="53"/>
      <c r="H4" s="53"/>
      <c r="I4" s="53"/>
      <c r="J4" s="53"/>
      <c r="K4" s="53"/>
      <c r="L4" s="53"/>
      <c r="M4" s="53"/>
      <c r="N4" s="53"/>
      <c r="O4" s="53"/>
      <c r="P4" s="53"/>
      <c r="Q4" s="53"/>
      <c r="R4" s="53"/>
      <c r="S4" s="53"/>
      <c r="T4" s="53"/>
      <c r="U4" s="53"/>
      <c r="V4" s="53"/>
      <c r="W4" s="53"/>
    </row>
    <row r="5" spans="1:23" ht="29.4" thickBot="1" x14ac:dyDescent="0.35">
      <c r="A5" s="35" t="s">
        <v>11</v>
      </c>
      <c r="B5" s="28"/>
      <c r="C5" s="9" t="s">
        <v>12</v>
      </c>
      <c r="D5" s="54"/>
      <c r="E5" s="54"/>
      <c r="F5" s="54"/>
      <c r="G5" s="54"/>
      <c r="H5" s="54"/>
      <c r="I5" s="54"/>
      <c r="J5" s="54"/>
      <c r="K5" s="54"/>
      <c r="L5" s="54"/>
      <c r="M5" s="54"/>
      <c r="N5" s="54"/>
      <c r="O5" s="54"/>
      <c r="P5" s="54"/>
      <c r="Q5" s="54"/>
      <c r="R5" s="54"/>
      <c r="S5" s="54"/>
      <c r="T5" s="54"/>
      <c r="U5" s="54"/>
      <c r="V5" s="54"/>
      <c r="W5" s="54"/>
    </row>
    <row r="6" spans="1:23" ht="75.599999999999994" customHeight="1" thickBot="1" x14ac:dyDescent="0.35">
      <c r="A6" s="43" t="s">
        <v>13</v>
      </c>
      <c r="B6" s="44" t="s">
        <v>41</v>
      </c>
      <c r="C6" s="27">
        <v>10</v>
      </c>
      <c r="D6" s="25"/>
      <c r="E6" s="25"/>
      <c r="F6" s="25"/>
      <c r="G6" s="25"/>
      <c r="H6" s="25"/>
      <c r="I6" s="25"/>
      <c r="J6" s="25"/>
      <c r="K6" s="25"/>
      <c r="L6" s="25"/>
      <c r="M6" s="25"/>
      <c r="N6" s="25"/>
      <c r="O6" s="25"/>
      <c r="P6" s="25"/>
      <c r="Q6" s="25"/>
      <c r="R6" s="25"/>
      <c r="S6" s="25"/>
      <c r="T6" s="25"/>
      <c r="U6" s="25"/>
      <c r="V6" s="25"/>
      <c r="W6" s="25"/>
    </row>
    <row r="7" spans="1:23" ht="28.8" customHeight="1" x14ac:dyDescent="0.3">
      <c r="A7" s="58" t="s">
        <v>13</v>
      </c>
      <c r="B7" s="56" t="s">
        <v>40</v>
      </c>
      <c r="C7" s="55">
        <v>7</v>
      </c>
      <c r="D7" s="50"/>
      <c r="E7" s="50"/>
      <c r="F7" s="50"/>
      <c r="G7" s="50"/>
      <c r="H7" s="50"/>
      <c r="I7" s="50"/>
      <c r="J7" s="50"/>
      <c r="K7" s="50"/>
      <c r="L7" s="50"/>
      <c r="M7" s="50"/>
      <c r="N7" s="50"/>
      <c r="O7" s="50"/>
      <c r="P7" s="50"/>
      <c r="Q7" s="50"/>
      <c r="R7" s="50"/>
      <c r="S7" s="50"/>
      <c r="T7" s="50"/>
      <c r="U7" s="50"/>
      <c r="V7" s="50"/>
      <c r="W7" s="50"/>
    </row>
    <row r="8" spans="1:23" ht="31.2" customHeight="1" x14ac:dyDescent="0.3">
      <c r="A8" s="59"/>
      <c r="B8" s="57"/>
      <c r="C8" s="55"/>
      <c r="D8" s="51"/>
      <c r="E8" s="51"/>
      <c r="F8" s="51"/>
      <c r="G8" s="51"/>
      <c r="H8" s="51"/>
      <c r="I8" s="51"/>
      <c r="J8" s="51"/>
      <c r="K8" s="51"/>
      <c r="L8" s="51"/>
      <c r="M8" s="51"/>
      <c r="N8" s="51"/>
      <c r="O8" s="51"/>
      <c r="P8" s="51"/>
      <c r="Q8" s="51"/>
      <c r="R8" s="51"/>
      <c r="S8" s="51"/>
      <c r="T8" s="51"/>
      <c r="U8" s="51"/>
      <c r="V8" s="51"/>
      <c r="W8" s="51"/>
    </row>
    <row r="9" spans="1:23" x14ac:dyDescent="0.3">
      <c r="A9" s="37"/>
      <c r="B9" s="40" t="s">
        <v>29</v>
      </c>
      <c r="C9" s="27">
        <v>7</v>
      </c>
      <c r="D9" s="25"/>
      <c r="E9" s="25"/>
      <c r="F9" s="25"/>
      <c r="G9" s="25"/>
      <c r="H9" s="25"/>
      <c r="I9" s="25"/>
      <c r="J9" s="25"/>
      <c r="K9" s="25"/>
      <c r="L9" s="25"/>
      <c r="M9" s="25"/>
      <c r="N9" s="25"/>
      <c r="O9" s="25"/>
      <c r="P9" s="25"/>
      <c r="Q9" s="25"/>
      <c r="R9" s="25"/>
      <c r="S9" s="25"/>
      <c r="T9" s="25"/>
      <c r="U9" s="25"/>
      <c r="V9" s="25"/>
      <c r="W9" s="25"/>
    </row>
    <row r="10" spans="1:23" x14ac:dyDescent="0.3">
      <c r="A10" s="37"/>
      <c r="B10" s="40" t="s">
        <v>30</v>
      </c>
      <c r="C10" s="27">
        <v>7</v>
      </c>
      <c r="D10" s="25"/>
      <c r="E10" s="25"/>
      <c r="F10" s="25"/>
      <c r="G10" s="25"/>
      <c r="H10" s="25"/>
      <c r="I10" s="25"/>
      <c r="J10" s="25"/>
      <c r="K10" s="25"/>
      <c r="L10" s="25"/>
      <c r="M10" s="25"/>
      <c r="N10" s="25"/>
      <c r="O10" s="25"/>
      <c r="P10" s="25"/>
      <c r="Q10" s="25"/>
      <c r="R10" s="25"/>
      <c r="S10" s="25"/>
      <c r="T10" s="25"/>
      <c r="U10" s="25"/>
      <c r="V10" s="25"/>
      <c r="W10" s="25"/>
    </row>
    <row r="11" spans="1:23" x14ac:dyDescent="0.3">
      <c r="A11" s="37"/>
      <c r="B11" s="40" t="s">
        <v>31</v>
      </c>
      <c r="C11" s="27">
        <v>7</v>
      </c>
      <c r="D11" s="25"/>
      <c r="E11" s="25"/>
      <c r="F11" s="25"/>
      <c r="G11" s="25"/>
      <c r="H11" s="25"/>
      <c r="I11" s="25"/>
      <c r="J11" s="25"/>
      <c r="K11" s="25"/>
      <c r="L11" s="25"/>
      <c r="M11" s="25"/>
      <c r="N11" s="25"/>
      <c r="O11" s="25"/>
      <c r="P11" s="25"/>
      <c r="Q11" s="25"/>
      <c r="R11" s="25"/>
      <c r="S11" s="25"/>
      <c r="T11" s="25"/>
      <c r="U11" s="25"/>
      <c r="V11" s="25"/>
      <c r="W11" s="25"/>
    </row>
    <row r="12" spans="1:23" ht="28.8" x14ac:dyDescent="0.3">
      <c r="A12" s="37"/>
      <c r="B12" s="40" t="s">
        <v>32</v>
      </c>
      <c r="C12" s="27">
        <v>4</v>
      </c>
      <c r="D12" s="25"/>
      <c r="E12" s="25"/>
      <c r="F12" s="25"/>
      <c r="G12" s="25"/>
      <c r="H12" s="25"/>
      <c r="I12" s="25"/>
      <c r="J12" s="25"/>
      <c r="K12" s="25"/>
      <c r="L12" s="25"/>
      <c r="M12" s="25"/>
      <c r="N12" s="25"/>
      <c r="O12" s="25"/>
      <c r="P12" s="25"/>
      <c r="Q12" s="25"/>
      <c r="R12" s="25"/>
      <c r="S12" s="25"/>
      <c r="T12" s="25"/>
      <c r="U12" s="25"/>
      <c r="V12" s="25"/>
      <c r="W12" s="25"/>
    </row>
    <row r="13" spans="1:23" x14ac:dyDescent="0.3">
      <c r="A13" s="37"/>
      <c r="B13" s="40" t="s">
        <v>33</v>
      </c>
      <c r="C13" s="27">
        <v>4</v>
      </c>
      <c r="D13" s="25"/>
      <c r="E13" s="25"/>
      <c r="F13" s="25"/>
      <c r="G13" s="25"/>
      <c r="H13" s="25"/>
      <c r="I13" s="25"/>
      <c r="J13" s="25"/>
      <c r="K13" s="25"/>
      <c r="L13" s="25"/>
      <c r="M13" s="25"/>
      <c r="N13" s="25"/>
      <c r="O13" s="25"/>
      <c r="P13" s="25"/>
      <c r="Q13" s="25"/>
      <c r="R13" s="25"/>
      <c r="S13" s="25"/>
      <c r="T13" s="25"/>
      <c r="U13" s="25"/>
      <c r="V13" s="25"/>
      <c r="W13" s="25"/>
    </row>
    <row r="14" spans="1:23" ht="20.399999999999999" customHeight="1" thickBot="1" x14ac:dyDescent="0.35">
      <c r="A14" s="38"/>
      <c r="B14" s="41" t="s">
        <v>34</v>
      </c>
      <c r="C14" s="27">
        <v>4</v>
      </c>
      <c r="D14" s="25"/>
      <c r="E14" s="25"/>
      <c r="F14" s="25"/>
      <c r="G14" s="25"/>
      <c r="H14" s="25"/>
      <c r="I14" s="25"/>
      <c r="J14" s="25"/>
      <c r="K14" s="25"/>
      <c r="L14" s="25"/>
      <c r="M14" s="25"/>
      <c r="N14" s="25"/>
      <c r="O14" s="25"/>
      <c r="P14" s="25"/>
      <c r="Q14" s="25"/>
      <c r="R14" s="25"/>
      <c r="S14" s="25"/>
      <c r="T14" s="25"/>
      <c r="U14" s="25"/>
      <c r="V14" s="25"/>
      <c r="W14" s="25"/>
    </row>
    <row r="15" spans="1:23" ht="28.8" x14ac:dyDescent="0.3">
      <c r="A15" s="45" t="s">
        <v>13</v>
      </c>
      <c r="B15" s="42" t="s">
        <v>35</v>
      </c>
      <c r="C15" s="27">
        <v>9</v>
      </c>
      <c r="D15" s="25"/>
      <c r="E15" s="25"/>
      <c r="F15" s="25"/>
      <c r="G15" s="25"/>
      <c r="H15" s="25"/>
      <c r="I15" s="25"/>
      <c r="J15" s="25"/>
      <c r="K15" s="25"/>
      <c r="L15" s="25"/>
      <c r="M15" s="25"/>
      <c r="N15" s="25"/>
      <c r="O15" s="25"/>
      <c r="P15" s="25"/>
      <c r="Q15" s="25"/>
      <c r="R15" s="25"/>
      <c r="S15" s="25"/>
      <c r="T15" s="25"/>
      <c r="U15" s="25"/>
      <c r="V15" s="25"/>
      <c r="W15" s="25"/>
    </row>
    <row r="16" spans="1:23" x14ac:dyDescent="0.3">
      <c r="A16" s="37"/>
      <c r="B16" s="42" t="s">
        <v>36</v>
      </c>
      <c r="C16" s="27">
        <v>9</v>
      </c>
      <c r="D16" s="25"/>
      <c r="E16" s="25"/>
      <c r="F16" s="25"/>
      <c r="G16" s="25"/>
      <c r="H16" s="25"/>
      <c r="I16" s="25"/>
      <c r="J16" s="25"/>
      <c r="K16" s="25"/>
      <c r="L16" s="25"/>
      <c r="M16" s="25"/>
      <c r="N16" s="25"/>
      <c r="O16" s="25"/>
      <c r="P16" s="25"/>
      <c r="Q16" s="25"/>
      <c r="R16" s="25"/>
      <c r="S16" s="25"/>
      <c r="T16" s="25"/>
      <c r="U16" s="25"/>
      <c r="V16" s="25"/>
      <c r="W16" s="25"/>
    </row>
    <row r="17" spans="1:23" x14ac:dyDescent="0.3">
      <c r="A17" s="37"/>
      <c r="B17" s="42" t="s">
        <v>37</v>
      </c>
      <c r="C17" s="27">
        <v>9</v>
      </c>
      <c r="D17" s="25"/>
      <c r="E17" s="25"/>
      <c r="F17" s="25"/>
      <c r="G17" s="25"/>
      <c r="H17" s="25"/>
      <c r="I17" s="25"/>
      <c r="J17" s="25"/>
      <c r="K17" s="25"/>
      <c r="L17" s="25"/>
      <c r="M17" s="25"/>
      <c r="N17" s="25"/>
      <c r="O17" s="25"/>
      <c r="P17" s="25"/>
      <c r="Q17" s="25"/>
      <c r="R17" s="25"/>
      <c r="S17" s="25"/>
      <c r="T17" s="25"/>
      <c r="U17" s="25"/>
      <c r="V17" s="25"/>
      <c r="W17" s="25"/>
    </row>
    <row r="18" spans="1:23" x14ac:dyDescent="0.3">
      <c r="A18" s="37"/>
      <c r="B18" s="42" t="s">
        <v>38</v>
      </c>
      <c r="C18" s="27">
        <v>9</v>
      </c>
      <c r="D18" s="25"/>
      <c r="E18" s="25"/>
      <c r="F18" s="25"/>
      <c r="G18" s="25"/>
      <c r="H18" s="25"/>
      <c r="I18" s="25"/>
      <c r="J18" s="25"/>
      <c r="K18" s="25"/>
      <c r="L18" s="25"/>
      <c r="M18" s="25"/>
      <c r="N18" s="25"/>
      <c r="O18" s="25"/>
      <c r="P18" s="25"/>
      <c r="Q18" s="25"/>
      <c r="R18" s="25"/>
      <c r="S18" s="25"/>
      <c r="T18" s="25"/>
      <c r="U18" s="25"/>
      <c r="V18" s="25"/>
      <c r="W18" s="25"/>
    </row>
    <row r="19" spans="1:23" ht="18.600000000000001" customHeight="1" thickBot="1" x14ac:dyDescent="0.35">
      <c r="A19" s="38"/>
      <c r="B19" s="42" t="s">
        <v>39</v>
      </c>
      <c r="C19" s="27">
        <v>4</v>
      </c>
      <c r="D19" s="25"/>
      <c r="E19" s="25"/>
      <c r="F19" s="25"/>
      <c r="G19" s="25"/>
      <c r="H19" s="25"/>
      <c r="I19" s="25"/>
      <c r="J19" s="25"/>
      <c r="K19" s="25"/>
      <c r="L19" s="25"/>
      <c r="M19" s="25"/>
      <c r="N19" s="25"/>
      <c r="O19" s="25"/>
      <c r="P19" s="25"/>
      <c r="Q19" s="25"/>
      <c r="R19" s="25"/>
      <c r="S19" s="25"/>
      <c r="T19" s="25"/>
      <c r="U19" s="25"/>
      <c r="V19" s="25"/>
      <c r="W19" s="25"/>
    </row>
    <row r="20" spans="1:23" ht="66" customHeight="1" x14ac:dyDescent="0.3">
      <c r="A20" s="64" t="s">
        <v>13</v>
      </c>
      <c r="B20" s="67" t="s">
        <v>58</v>
      </c>
      <c r="C20" s="27">
        <v>5</v>
      </c>
      <c r="D20" s="25"/>
      <c r="E20" s="25"/>
      <c r="F20" s="25"/>
      <c r="G20" s="25"/>
      <c r="H20" s="25"/>
      <c r="I20" s="25"/>
      <c r="J20" s="25"/>
      <c r="K20" s="25"/>
      <c r="L20" s="25"/>
      <c r="M20" s="25"/>
      <c r="N20" s="25"/>
      <c r="O20" s="25"/>
      <c r="P20" s="25"/>
      <c r="Q20" s="25"/>
      <c r="R20" s="25"/>
      <c r="S20" s="25"/>
      <c r="T20" s="25"/>
      <c r="U20" s="25"/>
      <c r="V20" s="25"/>
      <c r="W20" s="25"/>
    </row>
    <row r="21" spans="1:23" ht="49.8" customHeight="1" thickBot="1" x14ac:dyDescent="0.35">
      <c r="A21" s="65"/>
      <c r="B21" s="68" t="s">
        <v>57</v>
      </c>
      <c r="C21" s="46">
        <v>5</v>
      </c>
      <c r="D21" s="23"/>
      <c r="E21" s="23"/>
      <c r="F21" s="23"/>
      <c r="G21" s="23"/>
      <c r="H21" s="23"/>
      <c r="I21" s="23"/>
      <c r="J21" s="23"/>
      <c r="K21" s="23"/>
      <c r="L21" s="23"/>
      <c r="M21" s="23"/>
      <c r="N21" s="23"/>
      <c r="O21" s="23"/>
      <c r="P21" s="23"/>
      <c r="Q21" s="23"/>
      <c r="R21" s="23"/>
      <c r="S21" s="23"/>
      <c r="T21" s="23"/>
      <c r="U21" s="23"/>
      <c r="V21" s="23"/>
      <c r="W21" s="23"/>
    </row>
    <row r="22" spans="1:23" x14ac:dyDescent="0.3">
      <c r="A22" s="8"/>
      <c r="B22" s="66" t="s">
        <v>55</v>
      </c>
      <c r="C22" s="24">
        <f t="shared" ref="C22:W22" si="0">SUM(C6:C21)</f>
        <v>100</v>
      </c>
      <c r="D22" s="24">
        <f t="shared" si="0"/>
        <v>0</v>
      </c>
      <c r="E22" s="24">
        <f t="shared" si="0"/>
        <v>0</v>
      </c>
      <c r="F22" s="24">
        <f t="shared" si="0"/>
        <v>0</v>
      </c>
      <c r="G22" s="24">
        <f t="shared" si="0"/>
        <v>0</v>
      </c>
      <c r="H22" s="24">
        <f t="shared" si="0"/>
        <v>0</v>
      </c>
      <c r="I22" s="24">
        <f t="shared" si="0"/>
        <v>0</v>
      </c>
      <c r="J22" s="24">
        <f t="shared" si="0"/>
        <v>0</v>
      </c>
      <c r="K22" s="24">
        <f t="shared" si="0"/>
        <v>0</v>
      </c>
      <c r="L22" s="24">
        <f t="shared" si="0"/>
        <v>0</v>
      </c>
      <c r="M22" s="24">
        <f t="shared" si="0"/>
        <v>0</v>
      </c>
      <c r="N22" s="24">
        <f t="shared" si="0"/>
        <v>0</v>
      </c>
      <c r="O22" s="24">
        <f t="shared" si="0"/>
        <v>0</v>
      </c>
      <c r="P22" s="24">
        <f t="shared" si="0"/>
        <v>0</v>
      </c>
      <c r="Q22" s="24">
        <f t="shared" si="0"/>
        <v>0</v>
      </c>
      <c r="R22" s="24">
        <f t="shared" si="0"/>
        <v>0</v>
      </c>
      <c r="S22" s="24">
        <f t="shared" si="0"/>
        <v>0</v>
      </c>
      <c r="T22" s="24">
        <f t="shared" si="0"/>
        <v>0</v>
      </c>
      <c r="U22" s="24">
        <f t="shared" si="0"/>
        <v>0</v>
      </c>
      <c r="V22" s="24">
        <f t="shared" si="0"/>
        <v>0</v>
      </c>
      <c r="W22" s="24">
        <f t="shared" si="0"/>
        <v>0</v>
      </c>
    </row>
    <row r="23" spans="1:23" x14ac:dyDescent="0.3">
      <c r="A23" s="8"/>
      <c r="B23" s="47" t="s">
        <v>59</v>
      </c>
      <c r="C23" s="24">
        <f>SUM(C6:C21)/2</f>
        <v>50</v>
      </c>
      <c r="D23" s="24">
        <f t="shared" ref="D23:W23" si="1">SUM(D6:D21)/2</f>
        <v>0</v>
      </c>
      <c r="E23" s="24">
        <f t="shared" si="1"/>
        <v>0</v>
      </c>
      <c r="F23" s="24">
        <f t="shared" si="1"/>
        <v>0</v>
      </c>
      <c r="G23" s="24">
        <f t="shared" si="1"/>
        <v>0</v>
      </c>
      <c r="H23" s="24">
        <f t="shared" si="1"/>
        <v>0</v>
      </c>
      <c r="I23" s="24">
        <f t="shared" si="1"/>
        <v>0</v>
      </c>
      <c r="J23" s="24">
        <f t="shared" si="1"/>
        <v>0</v>
      </c>
      <c r="K23" s="24">
        <f t="shared" si="1"/>
        <v>0</v>
      </c>
      <c r="L23" s="24">
        <f t="shared" si="1"/>
        <v>0</v>
      </c>
      <c r="M23" s="24">
        <f t="shared" si="1"/>
        <v>0</v>
      </c>
      <c r="N23" s="24">
        <f t="shared" si="1"/>
        <v>0</v>
      </c>
      <c r="O23" s="24">
        <f t="shared" si="1"/>
        <v>0</v>
      </c>
      <c r="P23" s="24">
        <f t="shared" si="1"/>
        <v>0</v>
      </c>
      <c r="Q23" s="24">
        <f t="shared" si="1"/>
        <v>0</v>
      </c>
      <c r="R23" s="24">
        <f t="shared" si="1"/>
        <v>0</v>
      </c>
      <c r="S23" s="24">
        <f t="shared" si="1"/>
        <v>0</v>
      </c>
      <c r="T23" s="24">
        <f t="shared" si="1"/>
        <v>0</v>
      </c>
      <c r="U23" s="24">
        <f t="shared" si="1"/>
        <v>0</v>
      </c>
      <c r="V23" s="24">
        <f t="shared" si="1"/>
        <v>0</v>
      </c>
      <c r="W23" s="24">
        <f t="shared" si="1"/>
        <v>0</v>
      </c>
    </row>
    <row r="25" spans="1:23" x14ac:dyDescent="0.3">
      <c r="A25" t="s">
        <v>14</v>
      </c>
      <c r="B25" t="s">
        <v>15</v>
      </c>
    </row>
    <row r="26" spans="1:23" x14ac:dyDescent="0.3">
      <c r="B26" t="s">
        <v>16</v>
      </c>
    </row>
  </sheetData>
  <sheetProtection algorithmName="SHA-512" hashValue="J00dDJYaV60suzGYou7PIRRqga1RgHwZyu2ZO8l2Nq8hiGPBH0oK7buJlrHhhwLV5XM09NXF7wBBNJB0Ozel2w==" saltValue="U6IhAhfhv51jzTub0XxyCg==" spinCount="100000" sheet="1" objects="1" scenarios="1" selectLockedCells="1"/>
  <mergeCells count="43">
    <mergeCell ref="W2:W5"/>
    <mergeCell ref="P2:P5"/>
    <mergeCell ref="Q2:Q5"/>
    <mergeCell ref="R2:R5"/>
    <mergeCell ref="S2:S5"/>
    <mergeCell ref="T2:T5"/>
    <mergeCell ref="U2:U5"/>
    <mergeCell ref="L2:L5"/>
    <mergeCell ref="M2:M5"/>
    <mergeCell ref="B7:B8"/>
    <mergeCell ref="A7:A8"/>
    <mergeCell ref="V2:V5"/>
    <mergeCell ref="O2:O5"/>
    <mergeCell ref="D2:D5"/>
    <mergeCell ref="E2:E5"/>
    <mergeCell ref="F2:F5"/>
    <mergeCell ref="G2:G5"/>
    <mergeCell ref="H2:H5"/>
    <mergeCell ref="N2:N5"/>
    <mergeCell ref="C7:C8"/>
    <mergeCell ref="D7:D8"/>
    <mergeCell ref="E7:E8"/>
    <mergeCell ref="F7:F8"/>
    <mergeCell ref="G7:G8"/>
    <mergeCell ref="H7:H8"/>
    <mergeCell ref="I7:I8"/>
    <mergeCell ref="J7:J8"/>
    <mergeCell ref="K7:K8"/>
    <mergeCell ref="L7:L8"/>
    <mergeCell ref="M7:M8"/>
    <mergeCell ref="N7:N8"/>
    <mergeCell ref="I2:I5"/>
    <mergeCell ref="J2:J5"/>
    <mergeCell ref="K2:K5"/>
    <mergeCell ref="O7:O8"/>
    <mergeCell ref="P7:P8"/>
    <mergeCell ref="Q7:Q8"/>
    <mergeCell ref="W7:W8"/>
    <mergeCell ref="R7:R8"/>
    <mergeCell ref="S7:S8"/>
    <mergeCell ref="T7:T8"/>
    <mergeCell ref="U7:U8"/>
    <mergeCell ref="V7:V8"/>
  </mergeCells>
  <conditionalFormatting sqref="D6:W6">
    <cfRule type="expression" dxfId="16" priority="501">
      <formula>D6&gt;$C6</formula>
    </cfRule>
  </conditionalFormatting>
  <conditionalFormatting sqref="D16:W18">
    <cfRule type="expression" dxfId="15" priority="301">
      <formula>D16&gt;$C16</formula>
    </cfRule>
  </conditionalFormatting>
  <conditionalFormatting sqref="D7:W7">
    <cfRule type="expression" dxfId="14" priority="261">
      <formula>D7&gt;$C7</formula>
    </cfRule>
  </conditionalFormatting>
  <conditionalFormatting sqref="D9:W9">
    <cfRule type="expression" dxfId="13" priority="241">
      <formula>D9&gt;$C9</formula>
    </cfRule>
  </conditionalFormatting>
  <conditionalFormatting sqref="D10:W10">
    <cfRule type="expression" dxfId="12" priority="221">
      <formula>D10&gt;$C10</formula>
    </cfRule>
  </conditionalFormatting>
  <conditionalFormatting sqref="D11:W11">
    <cfRule type="expression" dxfId="11" priority="201">
      <formula>D11&gt;$C11</formula>
    </cfRule>
  </conditionalFormatting>
  <conditionalFormatting sqref="D12:W12">
    <cfRule type="expression" dxfId="10" priority="181">
      <formula>D12&gt;$C12</formula>
    </cfRule>
  </conditionalFormatting>
  <conditionalFormatting sqref="D13:W14">
    <cfRule type="expression" dxfId="9" priority="161">
      <formula>D13&gt;$C13</formula>
    </cfRule>
  </conditionalFormatting>
  <conditionalFormatting sqref="D15:W15">
    <cfRule type="expression" dxfId="8" priority="121">
      <formula>D15&gt;$C15</formula>
    </cfRule>
  </conditionalFormatting>
  <conditionalFormatting sqref="D20:W20">
    <cfRule type="expression" dxfId="7" priority="61">
      <formula>D20&gt;$C20</formula>
    </cfRule>
  </conditionalFormatting>
  <conditionalFormatting sqref="D19:W19">
    <cfRule type="expression" dxfId="6" priority="41">
      <formula>D19&gt;$C19</formula>
    </cfRule>
  </conditionalFormatting>
  <conditionalFormatting sqref="D21:W21">
    <cfRule type="expression" dxfId="5" priority="1">
      <formula>D21&gt;$C21</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2"/>
  <sheetViews>
    <sheetView zoomScale="90" zoomScaleNormal="90" workbookViewId="0">
      <pane xSplit="2" ySplit="5" topLeftCell="C12" activePane="bottomRight" state="frozen"/>
      <selection pane="topRight" activeCell="C1" sqref="C1"/>
      <selection pane="bottomLeft" activeCell="A6" sqref="A6"/>
      <selection pane="bottomRight" activeCell="F15" sqref="F15"/>
    </sheetView>
  </sheetViews>
  <sheetFormatPr defaultRowHeight="14.4" x14ac:dyDescent="0.3"/>
  <cols>
    <col min="1" max="1" width="6.109375" customWidth="1"/>
    <col min="2" max="2" width="54.88671875" customWidth="1"/>
    <col min="4" max="23" width="6" customWidth="1"/>
  </cols>
  <sheetData>
    <row r="1" spans="1:23" ht="18" x14ac:dyDescent="0.35">
      <c r="A1" s="2" t="str">
        <f>Learners!A1</f>
        <v>4N2666 Health Related Fitness</v>
      </c>
    </row>
    <row r="2" spans="1:23" x14ac:dyDescent="0.3">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 x14ac:dyDescent="0.35">
      <c r="A3" s="2" t="s">
        <v>42</v>
      </c>
      <c r="D3" s="53"/>
      <c r="E3" s="53"/>
      <c r="F3" s="53"/>
      <c r="G3" s="53"/>
      <c r="H3" s="53"/>
      <c r="I3" s="53"/>
      <c r="J3" s="53"/>
      <c r="K3" s="53"/>
      <c r="L3" s="53"/>
      <c r="M3" s="53"/>
      <c r="N3" s="53"/>
      <c r="O3" s="53"/>
      <c r="P3" s="53"/>
      <c r="Q3" s="53"/>
      <c r="R3" s="53"/>
      <c r="S3" s="53"/>
      <c r="T3" s="53"/>
      <c r="U3" s="53"/>
      <c r="V3" s="53"/>
      <c r="W3" s="53"/>
    </row>
    <row r="4" spans="1:23" ht="59.25" customHeight="1" x14ac:dyDescent="0.3">
      <c r="D4" s="53"/>
      <c r="E4" s="53"/>
      <c r="F4" s="53"/>
      <c r="G4" s="53"/>
      <c r="H4" s="53"/>
      <c r="I4" s="53"/>
      <c r="J4" s="53"/>
      <c r="K4" s="53"/>
      <c r="L4" s="53"/>
      <c r="M4" s="53"/>
      <c r="N4" s="53"/>
      <c r="O4" s="53"/>
      <c r="P4" s="53"/>
      <c r="Q4" s="53"/>
      <c r="R4" s="53"/>
      <c r="S4" s="53"/>
      <c r="T4" s="53"/>
      <c r="U4" s="53"/>
      <c r="V4" s="53"/>
      <c r="W4" s="53"/>
    </row>
    <row r="5" spans="1:23" ht="29.4" thickBot="1" x14ac:dyDescent="0.35">
      <c r="A5" s="35" t="s">
        <v>11</v>
      </c>
      <c r="B5" s="28"/>
      <c r="C5" s="9" t="s">
        <v>12</v>
      </c>
      <c r="D5" s="54"/>
      <c r="E5" s="54"/>
      <c r="F5" s="54"/>
      <c r="G5" s="54"/>
      <c r="H5" s="54"/>
      <c r="I5" s="54"/>
      <c r="J5" s="54"/>
      <c r="K5" s="54"/>
      <c r="L5" s="54"/>
      <c r="M5" s="54"/>
      <c r="N5" s="54"/>
      <c r="O5" s="54"/>
      <c r="P5" s="54"/>
      <c r="Q5" s="54"/>
      <c r="R5" s="54"/>
      <c r="S5" s="54"/>
      <c r="T5" s="54"/>
      <c r="U5" s="54"/>
      <c r="V5" s="54"/>
      <c r="W5" s="54"/>
    </row>
    <row r="6" spans="1:23" ht="103.2" customHeight="1" x14ac:dyDescent="0.3">
      <c r="A6" s="36" t="s">
        <v>13</v>
      </c>
      <c r="B6" s="29" t="s">
        <v>54</v>
      </c>
      <c r="C6" s="27">
        <v>30</v>
      </c>
      <c r="D6" s="26"/>
      <c r="E6" s="26"/>
      <c r="F6" s="26"/>
      <c r="G6" s="26"/>
      <c r="H6" s="26"/>
      <c r="I6" s="26"/>
      <c r="J6" s="26"/>
      <c r="K6" s="26"/>
      <c r="L6" s="26"/>
      <c r="M6" s="26"/>
      <c r="N6" s="26"/>
      <c r="O6" s="26"/>
      <c r="P6" s="26"/>
      <c r="Q6" s="26"/>
      <c r="R6" s="26"/>
      <c r="S6" s="26"/>
      <c r="T6" s="26"/>
      <c r="U6" s="26"/>
      <c r="V6" s="26"/>
      <c r="W6" s="26"/>
    </row>
    <row r="7" spans="1:23" ht="16.2" customHeight="1" x14ac:dyDescent="0.3">
      <c r="A7" s="37"/>
      <c r="B7" s="30" t="s">
        <v>49</v>
      </c>
      <c r="C7" s="27">
        <v>5</v>
      </c>
      <c r="D7" s="26"/>
      <c r="E7" s="26"/>
      <c r="F7" s="26"/>
      <c r="G7" s="26"/>
      <c r="H7" s="26"/>
      <c r="I7" s="26"/>
      <c r="J7" s="26"/>
      <c r="K7" s="26"/>
      <c r="L7" s="26"/>
      <c r="M7" s="26"/>
      <c r="N7" s="26"/>
      <c r="O7" s="26"/>
      <c r="P7" s="26"/>
      <c r="Q7" s="26"/>
      <c r="R7" s="26"/>
      <c r="S7" s="26"/>
      <c r="T7" s="26"/>
      <c r="U7" s="26"/>
      <c r="V7" s="26"/>
      <c r="W7" s="26"/>
    </row>
    <row r="8" spans="1:23" ht="16.2" customHeight="1" thickBot="1" x14ac:dyDescent="0.35">
      <c r="A8" s="38"/>
      <c r="B8" s="31" t="s">
        <v>50</v>
      </c>
      <c r="C8" s="27">
        <v>5</v>
      </c>
      <c r="D8" s="26"/>
      <c r="E8" s="26"/>
      <c r="F8" s="26"/>
      <c r="G8" s="26"/>
      <c r="H8" s="26"/>
      <c r="I8" s="26"/>
      <c r="J8" s="26"/>
      <c r="K8" s="26"/>
      <c r="L8" s="26"/>
      <c r="M8" s="26"/>
      <c r="N8" s="26"/>
      <c r="O8" s="26"/>
      <c r="P8" s="26"/>
      <c r="Q8" s="26"/>
      <c r="R8" s="26"/>
      <c r="S8" s="26"/>
      <c r="T8" s="26"/>
      <c r="U8" s="26"/>
      <c r="V8" s="26"/>
      <c r="W8" s="26"/>
    </row>
    <row r="9" spans="1:23" ht="88.8" customHeight="1" thickBot="1" x14ac:dyDescent="0.35">
      <c r="A9" s="39" t="s">
        <v>13</v>
      </c>
      <c r="B9" s="33" t="s">
        <v>51</v>
      </c>
      <c r="C9" s="27">
        <v>10</v>
      </c>
      <c r="D9" s="26"/>
      <c r="E9" s="26"/>
      <c r="F9" s="26"/>
      <c r="G9" s="26"/>
      <c r="H9" s="26"/>
      <c r="I9" s="26"/>
      <c r="J9" s="26"/>
      <c r="K9" s="26"/>
      <c r="L9" s="26"/>
      <c r="M9" s="26"/>
      <c r="N9" s="26"/>
      <c r="O9" s="26"/>
      <c r="P9" s="26"/>
      <c r="Q9" s="26"/>
      <c r="R9" s="26"/>
      <c r="S9" s="26"/>
      <c r="T9" s="26"/>
      <c r="U9" s="26"/>
      <c r="V9" s="26"/>
      <c r="W9" s="26"/>
    </row>
    <row r="10" spans="1:23" ht="31.8" customHeight="1" x14ac:dyDescent="0.3">
      <c r="A10" s="36" t="s">
        <v>13</v>
      </c>
      <c r="B10" s="34" t="s">
        <v>52</v>
      </c>
      <c r="C10" s="27">
        <v>10</v>
      </c>
      <c r="D10" s="26"/>
      <c r="E10" s="26"/>
      <c r="F10" s="26"/>
      <c r="G10" s="26"/>
      <c r="H10" s="26"/>
      <c r="I10" s="26"/>
      <c r="J10" s="26"/>
      <c r="K10" s="26"/>
      <c r="L10" s="26"/>
      <c r="M10" s="26"/>
      <c r="N10" s="26"/>
      <c r="O10" s="26"/>
      <c r="P10" s="26"/>
      <c r="Q10" s="26"/>
      <c r="R10" s="26"/>
      <c r="S10" s="26"/>
      <c r="T10" s="26"/>
      <c r="U10" s="26"/>
      <c r="V10" s="26"/>
      <c r="W10" s="26"/>
    </row>
    <row r="11" spans="1:23" ht="16.2" customHeight="1" x14ac:dyDescent="0.3">
      <c r="A11" s="37"/>
      <c r="B11" s="30" t="s">
        <v>43</v>
      </c>
      <c r="C11" s="32">
        <v>10</v>
      </c>
      <c r="D11" s="26"/>
      <c r="E11" s="26"/>
      <c r="F11" s="26"/>
      <c r="G11" s="26"/>
      <c r="H11" s="26"/>
      <c r="I11" s="26"/>
      <c r="J11" s="26"/>
      <c r="K11" s="26"/>
      <c r="L11" s="26"/>
      <c r="M11" s="26"/>
      <c r="N11" s="26"/>
      <c r="O11" s="26"/>
      <c r="P11" s="26"/>
      <c r="Q11" s="26"/>
      <c r="R11" s="26"/>
      <c r="S11" s="26"/>
      <c r="T11" s="26"/>
      <c r="U11" s="26"/>
      <c r="V11" s="26"/>
      <c r="W11" s="26"/>
    </row>
    <row r="12" spans="1:23" ht="15" thickBot="1" x14ac:dyDescent="0.35">
      <c r="A12" s="38"/>
      <c r="B12" s="31" t="s">
        <v>44</v>
      </c>
      <c r="C12" s="27">
        <v>5</v>
      </c>
      <c r="D12" s="26"/>
      <c r="E12" s="26"/>
      <c r="F12" s="26"/>
      <c r="G12" s="26"/>
      <c r="H12" s="26"/>
      <c r="I12" s="26"/>
      <c r="J12" s="26"/>
      <c r="K12" s="26"/>
      <c r="L12" s="26"/>
      <c r="M12" s="26"/>
      <c r="N12" s="26"/>
      <c r="O12" s="26"/>
      <c r="P12" s="26"/>
      <c r="Q12" s="26"/>
      <c r="R12" s="26"/>
      <c r="S12" s="26"/>
      <c r="T12" s="26"/>
      <c r="U12" s="26"/>
      <c r="V12" s="26"/>
      <c r="W12" s="26"/>
    </row>
    <row r="13" spans="1:23" ht="30.6" customHeight="1" x14ac:dyDescent="0.3">
      <c r="A13" s="36" t="s">
        <v>13</v>
      </c>
      <c r="B13" s="29" t="s">
        <v>53</v>
      </c>
      <c r="C13" s="32">
        <v>5</v>
      </c>
      <c r="D13" s="26"/>
      <c r="E13" s="26"/>
      <c r="F13" s="26"/>
      <c r="G13" s="26"/>
      <c r="H13" s="26"/>
      <c r="I13" s="26"/>
      <c r="J13" s="26"/>
      <c r="K13" s="26"/>
      <c r="L13" s="26"/>
      <c r="M13" s="26"/>
      <c r="N13" s="26"/>
      <c r="O13" s="26"/>
      <c r="P13" s="26"/>
      <c r="Q13" s="26"/>
      <c r="R13" s="26"/>
      <c r="S13" s="26"/>
      <c r="T13" s="26"/>
      <c r="U13" s="26"/>
      <c r="V13" s="26"/>
      <c r="W13" s="26"/>
    </row>
    <row r="14" spans="1:23" ht="16.2" customHeight="1" x14ac:dyDescent="0.3">
      <c r="A14" s="37"/>
      <c r="B14" s="30" t="s">
        <v>45</v>
      </c>
      <c r="C14" s="27">
        <v>5</v>
      </c>
      <c r="D14" s="26"/>
      <c r="E14" s="26"/>
      <c r="F14" s="26"/>
      <c r="G14" s="26"/>
      <c r="H14" s="26"/>
      <c r="I14" s="26"/>
      <c r="J14" s="26"/>
      <c r="K14" s="26"/>
      <c r="L14" s="26"/>
      <c r="M14" s="26"/>
      <c r="N14" s="26"/>
      <c r="O14" s="26"/>
      <c r="P14" s="26"/>
      <c r="Q14" s="26"/>
      <c r="R14" s="26"/>
      <c r="S14" s="26"/>
      <c r="T14" s="26"/>
      <c r="U14" s="26"/>
      <c r="V14" s="26"/>
      <c r="W14" s="26"/>
    </row>
    <row r="15" spans="1:23" ht="15.6" customHeight="1" x14ac:dyDescent="0.3">
      <c r="A15" s="37"/>
      <c r="B15" s="30" t="s">
        <v>46</v>
      </c>
      <c r="C15" s="27">
        <v>5</v>
      </c>
      <c r="D15" s="26"/>
      <c r="E15" s="26"/>
      <c r="F15" s="26"/>
      <c r="G15" s="26"/>
      <c r="H15" s="26"/>
      <c r="I15" s="26"/>
      <c r="J15" s="26"/>
      <c r="K15" s="26"/>
      <c r="L15" s="26"/>
      <c r="M15" s="26"/>
      <c r="N15" s="26"/>
      <c r="O15" s="26"/>
      <c r="P15" s="26"/>
      <c r="Q15" s="26"/>
      <c r="R15" s="26"/>
      <c r="S15" s="26"/>
      <c r="T15" s="26"/>
      <c r="U15" s="26"/>
      <c r="V15" s="26"/>
      <c r="W15" s="26"/>
    </row>
    <row r="16" spans="1:23" ht="16.2" customHeight="1" x14ac:dyDescent="0.3">
      <c r="A16" s="37"/>
      <c r="B16" s="30" t="s">
        <v>47</v>
      </c>
      <c r="C16" s="27">
        <v>5</v>
      </c>
      <c r="D16" s="26"/>
      <c r="E16" s="26"/>
      <c r="F16" s="26"/>
      <c r="G16" s="26"/>
      <c r="H16" s="26"/>
      <c r="I16" s="26"/>
      <c r="J16" s="26"/>
      <c r="K16" s="26"/>
      <c r="L16" s="26"/>
      <c r="M16" s="26"/>
      <c r="N16" s="26"/>
      <c r="O16" s="26"/>
      <c r="P16" s="26"/>
      <c r="Q16" s="26"/>
      <c r="R16" s="26"/>
      <c r="S16" s="26"/>
      <c r="T16" s="26"/>
      <c r="U16" s="26"/>
      <c r="V16" s="26"/>
      <c r="W16" s="26"/>
    </row>
    <row r="17" spans="1:23" ht="16.8" customHeight="1" x14ac:dyDescent="0.3">
      <c r="A17" s="37"/>
      <c r="B17" s="48" t="s">
        <v>48</v>
      </c>
      <c r="C17" s="46">
        <v>5</v>
      </c>
      <c r="D17" s="23"/>
      <c r="E17" s="23"/>
      <c r="F17" s="23"/>
      <c r="G17" s="23"/>
      <c r="H17" s="23"/>
      <c r="I17" s="23"/>
      <c r="J17" s="23"/>
      <c r="K17" s="23"/>
      <c r="L17" s="23"/>
      <c r="M17" s="23"/>
      <c r="N17" s="23"/>
      <c r="O17" s="23"/>
      <c r="P17" s="23"/>
      <c r="Q17" s="23"/>
      <c r="R17" s="23"/>
      <c r="S17" s="23"/>
      <c r="T17" s="23"/>
      <c r="U17" s="23"/>
      <c r="V17" s="23"/>
      <c r="W17" s="23"/>
    </row>
    <row r="18" spans="1:23" x14ac:dyDescent="0.3">
      <c r="A18" s="8"/>
      <c r="B18" s="49" t="s">
        <v>56</v>
      </c>
      <c r="C18" s="24">
        <f t="shared" ref="C18:W18" si="0">SUM(C6:C17)</f>
        <v>100</v>
      </c>
      <c r="D18" s="24">
        <f t="shared" si="0"/>
        <v>0</v>
      </c>
      <c r="E18" s="24">
        <f t="shared" si="0"/>
        <v>0</v>
      </c>
      <c r="F18" s="24">
        <f t="shared" si="0"/>
        <v>0</v>
      </c>
      <c r="G18" s="24">
        <f t="shared" si="0"/>
        <v>0</v>
      </c>
      <c r="H18" s="24">
        <f t="shared" si="0"/>
        <v>0</v>
      </c>
      <c r="I18" s="24">
        <f t="shared" si="0"/>
        <v>0</v>
      </c>
      <c r="J18" s="24">
        <f t="shared" si="0"/>
        <v>0</v>
      </c>
      <c r="K18" s="24">
        <f t="shared" si="0"/>
        <v>0</v>
      </c>
      <c r="L18" s="24">
        <f t="shared" si="0"/>
        <v>0</v>
      </c>
      <c r="M18" s="24">
        <f t="shared" si="0"/>
        <v>0</v>
      </c>
      <c r="N18" s="24">
        <f t="shared" si="0"/>
        <v>0</v>
      </c>
      <c r="O18" s="24">
        <f t="shared" si="0"/>
        <v>0</v>
      </c>
      <c r="P18" s="24">
        <f t="shared" si="0"/>
        <v>0</v>
      </c>
      <c r="Q18" s="24">
        <f t="shared" si="0"/>
        <v>0</v>
      </c>
      <c r="R18" s="24">
        <f t="shared" si="0"/>
        <v>0</v>
      </c>
      <c r="S18" s="24">
        <f t="shared" si="0"/>
        <v>0</v>
      </c>
      <c r="T18" s="24">
        <f t="shared" si="0"/>
        <v>0</v>
      </c>
      <c r="U18" s="24">
        <f t="shared" si="0"/>
        <v>0</v>
      </c>
      <c r="V18" s="24">
        <f t="shared" si="0"/>
        <v>0</v>
      </c>
      <c r="W18" s="24">
        <f t="shared" si="0"/>
        <v>0</v>
      </c>
    </row>
    <row r="19" spans="1:23" x14ac:dyDescent="0.3">
      <c r="A19" s="8"/>
      <c r="B19" s="47" t="s">
        <v>59</v>
      </c>
      <c r="C19" s="24">
        <f>SUM(C6:C17)/2</f>
        <v>50</v>
      </c>
      <c r="D19" s="24">
        <f t="shared" ref="D19:W19" si="1">SUM(D6:D17)/2</f>
        <v>0</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c r="N19" s="24">
        <f t="shared" si="1"/>
        <v>0</v>
      </c>
      <c r="O19" s="24">
        <f t="shared" si="1"/>
        <v>0</v>
      </c>
      <c r="P19" s="24">
        <f t="shared" si="1"/>
        <v>0</v>
      </c>
      <c r="Q19" s="24">
        <f t="shared" si="1"/>
        <v>0</v>
      </c>
      <c r="R19" s="24">
        <f t="shared" si="1"/>
        <v>0</v>
      </c>
      <c r="S19" s="24">
        <f t="shared" si="1"/>
        <v>0</v>
      </c>
      <c r="T19" s="24">
        <f t="shared" si="1"/>
        <v>0</v>
      </c>
      <c r="U19" s="24">
        <f t="shared" si="1"/>
        <v>0</v>
      </c>
      <c r="V19" s="24">
        <f t="shared" si="1"/>
        <v>0</v>
      </c>
      <c r="W19" s="24">
        <f t="shared" si="1"/>
        <v>0</v>
      </c>
    </row>
    <row r="21" spans="1:23" x14ac:dyDescent="0.3">
      <c r="A21" t="s">
        <v>14</v>
      </c>
      <c r="B21" t="s">
        <v>15</v>
      </c>
    </row>
    <row r="22" spans="1:23" x14ac:dyDescent="0.3">
      <c r="B22" t="s">
        <v>16</v>
      </c>
    </row>
  </sheetData>
  <sheetProtection algorithmName="SHA-512" hashValue="ORTeyroD7R8Z85EfGoHaz4+7mBB1koJsw4V8EBfHqXno8RS0dOGvky8een5IPe4kKo1Vq0xsgf+2HJumeNSgyQ==" saltValue="gf5iTJihYPrjA/wqzZJEj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
    <cfRule type="expression" dxfId="4" priority="260">
      <formula>D6&gt;$C6</formula>
    </cfRule>
  </conditionalFormatting>
  <conditionalFormatting sqref="D7:W8">
    <cfRule type="expression" dxfId="3" priority="200">
      <formula>D7&gt;$C7</formula>
    </cfRule>
  </conditionalFormatting>
  <conditionalFormatting sqref="D9:W11">
    <cfRule type="expression" dxfId="2" priority="160">
      <formula>D9&gt;$C9</formula>
    </cfRule>
  </conditionalFormatting>
  <conditionalFormatting sqref="D12:W17">
    <cfRule type="expression" dxfId="1" priority="100">
      <formula>D12&gt;$C12</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9" workbookViewId="0">
      <selection activeCell="I14" sqref="I14"/>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0" t="s">
        <v>17</v>
      </c>
    </row>
    <row r="2" spans="1:9" ht="21" x14ac:dyDescent="0.4">
      <c r="A2" s="11" t="s">
        <v>18</v>
      </c>
    </row>
    <row r="4" spans="1:9" ht="18" x14ac:dyDescent="0.35">
      <c r="A4" s="2" t="str">
        <f>Learners!A1</f>
        <v>4N2666 Health Related Fitness</v>
      </c>
    </row>
    <row r="6" spans="1:9" ht="27.6" x14ac:dyDescent="0.3">
      <c r="A6" s="13" t="s">
        <v>7</v>
      </c>
      <c r="B6" s="13" t="s">
        <v>9</v>
      </c>
      <c r="C6" s="13" t="s">
        <v>8</v>
      </c>
      <c r="D6" s="14" t="s">
        <v>19</v>
      </c>
      <c r="E6" s="14" t="s">
        <v>20</v>
      </c>
      <c r="F6" s="14" t="s">
        <v>21</v>
      </c>
      <c r="G6" s="14" t="s">
        <v>22</v>
      </c>
      <c r="H6" s="14" t="s">
        <v>23</v>
      </c>
      <c r="I6" s="14" t="s">
        <v>24</v>
      </c>
    </row>
    <row r="7" spans="1:9" ht="23.25" customHeight="1" x14ac:dyDescent="0.3">
      <c r="A7" s="17">
        <v>1</v>
      </c>
      <c r="B7" s="18" t="str">
        <f>IF(Learners!C11="","",Learners!C11)</f>
        <v/>
      </c>
      <c r="C7" s="18" t="str">
        <f>IF(Learners!B11="","",Learners!B11)</f>
        <v/>
      </c>
      <c r="D7" s="17" t="str">
        <f>IF(Learners!D$11="","",Learners!D$11)</f>
        <v/>
      </c>
      <c r="E7" s="17">
        <f>'Collection of Work'!$D$23</f>
        <v>0</v>
      </c>
      <c r="F7" s="17">
        <f>'Skills Demo'!$D$19</f>
        <v>0</v>
      </c>
      <c r="G7" s="17" t="str">
        <f t="shared" ref="G7:G26" si="0">IF(B7="","",SUM(E7:F7))</f>
        <v/>
      </c>
      <c r="H7" s="17" t="str">
        <f>IF(G7="","",IF(G7&gt;79,"D",IF(G7&gt;64,"M", IF(G7&gt;49,"P",IF(G7&lt;50,"U")))))</f>
        <v/>
      </c>
      <c r="I7" s="19"/>
    </row>
    <row r="8" spans="1:9" ht="23.25" customHeight="1" x14ac:dyDescent="0.3">
      <c r="A8" s="20">
        <v>2</v>
      </c>
      <c r="B8" s="21" t="str">
        <f>IF(Learners!C12="","",Learners!C12)</f>
        <v/>
      </c>
      <c r="C8" s="21" t="str">
        <f>IF(Learners!B12="","",Learners!B12)</f>
        <v/>
      </c>
      <c r="D8" s="20" t="str">
        <f>IF(Learners!D12="","",Learners!D12)</f>
        <v/>
      </c>
      <c r="E8" s="20">
        <f>'Collection of Work'!$E$23</f>
        <v>0</v>
      </c>
      <c r="F8" s="20">
        <f>'Skills Demo'!$E$19</f>
        <v>0</v>
      </c>
      <c r="G8" s="20" t="str">
        <f t="shared" si="0"/>
        <v/>
      </c>
      <c r="H8" s="16" t="str">
        <f t="shared" ref="H8:H26" si="1">IF(G8="","",IF(G8&gt;79,"D",IF(G8&gt;64,"M", IF(G8&gt;49,"P",IF(G8&lt;50,"U")))))</f>
        <v/>
      </c>
      <c r="I8" s="22"/>
    </row>
    <row r="9" spans="1:9" ht="23.25" customHeight="1" x14ac:dyDescent="0.3">
      <c r="A9" s="17">
        <v>3</v>
      </c>
      <c r="B9" s="18" t="str">
        <f>IF(Learners!C13="","",Learners!C13)</f>
        <v/>
      </c>
      <c r="C9" s="18" t="str">
        <f>IF(Learners!B13="","",Learners!B13)</f>
        <v/>
      </c>
      <c r="D9" s="17" t="str">
        <f>IF(Learners!D13="","",Learners!D13)</f>
        <v/>
      </c>
      <c r="E9" s="17">
        <f>'Collection of Work'!$F$23</f>
        <v>0</v>
      </c>
      <c r="F9" s="17">
        <f>'Skills Demo'!$F$19</f>
        <v>0</v>
      </c>
      <c r="G9" s="17" t="str">
        <f t="shared" si="0"/>
        <v/>
      </c>
      <c r="H9" s="17" t="str">
        <f t="shared" si="1"/>
        <v/>
      </c>
      <c r="I9" s="19"/>
    </row>
    <row r="10" spans="1:9" ht="23.25" customHeight="1" x14ac:dyDescent="0.3">
      <c r="A10" s="20">
        <v>4</v>
      </c>
      <c r="B10" s="21" t="str">
        <f>IF(Learners!C14="","",Learners!C14)</f>
        <v/>
      </c>
      <c r="C10" s="21" t="str">
        <f>IF(Learners!B14="","",Learners!B14)</f>
        <v/>
      </c>
      <c r="D10" s="20" t="str">
        <f>IF(Learners!D14="","",Learners!D14)</f>
        <v/>
      </c>
      <c r="E10" s="20">
        <f>'Collection of Work'!$G$23</f>
        <v>0</v>
      </c>
      <c r="F10" s="20">
        <f>'Skills Demo'!$G$19</f>
        <v>0</v>
      </c>
      <c r="G10" s="20" t="str">
        <f t="shared" si="0"/>
        <v/>
      </c>
      <c r="H10" s="16" t="str">
        <f t="shared" si="1"/>
        <v/>
      </c>
      <c r="I10" s="22"/>
    </row>
    <row r="11" spans="1:9" ht="23.25" customHeight="1" x14ac:dyDescent="0.3">
      <c r="A11" s="17">
        <v>5</v>
      </c>
      <c r="B11" s="18" t="str">
        <f>IF(Learners!C15="","",Learners!C15)</f>
        <v/>
      </c>
      <c r="C11" s="18" t="str">
        <f>IF(Learners!B15="","",Learners!B15)</f>
        <v/>
      </c>
      <c r="D11" s="17" t="str">
        <f>IF(Learners!D15="","",Learners!D15)</f>
        <v/>
      </c>
      <c r="E11" s="17">
        <f>'Collection of Work'!$H$23</f>
        <v>0</v>
      </c>
      <c r="F11" s="17">
        <f>'Skills Demo'!$H$19</f>
        <v>0</v>
      </c>
      <c r="G11" s="17" t="str">
        <f t="shared" si="0"/>
        <v/>
      </c>
      <c r="H11" s="17" t="str">
        <f t="shared" si="1"/>
        <v/>
      </c>
      <c r="I11" s="19"/>
    </row>
    <row r="12" spans="1:9" ht="23.25" customHeight="1" x14ac:dyDescent="0.3">
      <c r="A12" s="20">
        <v>6</v>
      </c>
      <c r="B12" s="21" t="str">
        <f>IF(Learners!C16="","",Learners!C16)</f>
        <v/>
      </c>
      <c r="C12" s="21" t="str">
        <f>IF(Learners!B16="","",Learners!B16)</f>
        <v/>
      </c>
      <c r="D12" s="20" t="str">
        <f>IF(Learners!D16="","",Learners!D16)</f>
        <v/>
      </c>
      <c r="E12" s="20">
        <f>'Collection of Work'!$I$23</f>
        <v>0</v>
      </c>
      <c r="F12" s="20">
        <f>'Skills Demo'!$I$19</f>
        <v>0</v>
      </c>
      <c r="G12" s="20" t="str">
        <f t="shared" si="0"/>
        <v/>
      </c>
      <c r="H12" s="16" t="str">
        <f t="shared" si="1"/>
        <v/>
      </c>
      <c r="I12" s="22"/>
    </row>
    <row r="13" spans="1:9" ht="23.25" customHeight="1" x14ac:dyDescent="0.3">
      <c r="A13" s="17">
        <v>7</v>
      </c>
      <c r="B13" s="18" t="str">
        <f>IF(Learners!C17="","",Learners!C17)</f>
        <v/>
      </c>
      <c r="C13" s="18" t="str">
        <f>IF(Learners!B17="","",Learners!B17)</f>
        <v/>
      </c>
      <c r="D13" s="17" t="str">
        <f>IF(Learners!D17="","",Learners!D17)</f>
        <v/>
      </c>
      <c r="E13" s="17">
        <f>'Collection of Work'!$J$23</f>
        <v>0</v>
      </c>
      <c r="F13" s="17">
        <f>'Skills Demo'!$J$19</f>
        <v>0</v>
      </c>
      <c r="G13" s="17" t="str">
        <f t="shared" si="0"/>
        <v/>
      </c>
      <c r="H13" s="17" t="str">
        <f t="shared" si="1"/>
        <v/>
      </c>
      <c r="I13" s="19"/>
    </row>
    <row r="14" spans="1:9" ht="23.25" customHeight="1" x14ac:dyDescent="0.3">
      <c r="A14" s="20">
        <v>8</v>
      </c>
      <c r="B14" s="21" t="str">
        <f>IF(Learners!C18="","",Learners!C18)</f>
        <v/>
      </c>
      <c r="C14" s="21" t="str">
        <f>IF(Learners!B18="","",Learners!B18)</f>
        <v/>
      </c>
      <c r="D14" s="20" t="str">
        <f>IF(Learners!D18="","",Learners!D18)</f>
        <v/>
      </c>
      <c r="E14" s="20">
        <f>'Collection of Work'!$K$23</f>
        <v>0</v>
      </c>
      <c r="F14" s="20">
        <f>'Skills Demo'!$K$19</f>
        <v>0</v>
      </c>
      <c r="G14" s="20" t="str">
        <f t="shared" si="0"/>
        <v/>
      </c>
      <c r="H14" s="16" t="str">
        <f t="shared" si="1"/>
        <v/>
      </c>
      <c r="I14" s="22"/>
    </row>
    <row r="15" spans="1:9" ht="23.25" customHeight="1" x14ac:dyDescent="0.3">
      <c r="A15" s="17">
        <v>9</v>
      </c>
      <c r="B15" s="18" t="str">
        <f>IF(Learners!C19="","",Learners!C19)</f>
        <v/>
      </c>
      <c r="C15" s="18" t="str">
        <f>IF(Learners!B19="","",Learners!B19)</f>
        <v/>
      </c>
      <c r="D15" s="17" t="str">
        <f>IF(Learners!D19="","",Learners!D19)</f>
        <v/>
      </c>
      <c r="E15" s="17">
        <f>'Collection of Work'!$L$23</f>
        <v>0</v>
      </c>
      <c r="F15" s="17">
        <f>'Skills Demo'!$L$19</f>
        <v>0</v>
      </c>
      <c r="G15" s="17" t="str">
        <f t="shared" si="0"/>
        <v/>
      </c>
      <c r="H15" s="17" t="str">
        <f t="shared" si="1"/>
        <v/>
      </c>
      <c r="I15" s="19"/>
    </row>
    <row r="16" spans="1:9" ht="23.25" customHeight="1" x14ac:dyDescent="0.3">
      <c r="A16" s="20">
        <v>10</v>
      </c>
      <c r="B16" s="21" t="str">
        <f>IF(Learners!C20="","",Learners!C20)</f>
        <v/>
      </c>
      <c r="C16" s="21" t="str">
        <f>IF(Learners!B20="","",Learners!B20)</f>
        <v/>
      </c>
      <c r="D16" s="20" t="str">
        <f>IF(Learners!D20="","",Learners!D20)</f>
        <v/>
      </c>
      <c r="E16" s="20">
        <f>'Collection of Work'!$M$23</f>
        <v>0</v>
      </c>
      <c r="F16" s="20">
        <f>'Skills Demo'!$M$19</f>
        <v>0</v>
      </c>
      <c r="G16" s="20" t="str">
        <f t="shared" si="0"/>
        <v/>
      </c>
      <c r="H16" s="16" t="str">
        <f t="shared" si="1"/>
        <v/>
      </c>
      <c r="I16" s="22"/>
    </row>
    <row r="17" spans="1:9" ht="23.25" customHeight="1" x14ac:dyDescent="0.3">
      <c r="A17" s="17">
        <v>11</v>
      </c>
      <c r="B17" s="18" t="str">
        <f>IF(Learners!C21="","",Learners!C21)</f>
        <v/>
      </c>
      <c r="C17" s="18" t="str">
        <f>IF(Learners!B21="","",Learners!B21)</f>
        <v/>
      </c>
      <c r="D17" s="17" t="str">
        <f>IF(Learners!D21="","",Learners!D21)</f>
        <v/>
      </c>
      <c r="E17" s="17">
        <f>'Collection of Work'!$N$23</f>
        <v>0</v>
      </c>
      <c r="F17" s="17">
        <f>'Skills Demo'!$N$19</f>
        <v>0</v>
      </c>
      <c r="G17" s="17" t="str">
        <f t="shared" si="0"/>
        <v/>
      </c>
      <c r="H17" s="17" t="str">
        <f t="shared" si="1"/>
        <v/>
      </c>
      <c r="I17" s="19"/>
    </row>
    <row r="18" spans="1:9" ht="23.25" customHeight="1" x14ac:dyDescent="0.3">
      <c r="A18" s="20">
        <v>12</v>
      </c>
      <c r="B18" s="21" t="str">
        <f>IF(Learners!C22="","",Learners!C22)</f>
        <v/>
      </c>
      <c r="C18" s="21" t="str">
        <f>IF(Learners!B22="","",Learners!B22)</f>
        <v/>
      </c>
      <c r="D18" s="20" t="str">
        <f>IF(Learners!D22="","",Learners!D22)</f>
        <v/>
      </c>
      <c r="E18" s="20">
        <f>'Collection of Work'!$O$23</f>
        <v>0</v>
      </c>
      <c r="F18" s="20">
        <f>'Skills Demo'!$O$19</f>
        <v>0</v>
      </c>
      <c r="G18" s="20" t="str">
        <f t="shared" si="0"/>
        <v/>
      </c>
      <c r="H18" s="16" t="str">
        <f t="shared" si="1"/>
        <v/>
      </c>
      <c r="I18" s="22"/>
    </row>
    <row r="19" spans="1:9" ht="23.25" customHeight="1" x14ac:dyDescent="0.3">
      <c r="A19" s="17">
        <v>13</v>
      </c>
      <c r="B19" s="18" t="str">
        <f>IF(Learners!C23="","",Learners!C23)</f>
        <v/>
      </c>
      <c r="C19" s="18" t="str">
        <f>IF(Learners!B23="","",Learners!B23)</f>
        <v/>
      </c>
      <c r="D19" s="17" t="str">
        <f>IF(Learners!D23="","",Learners!D23)</f>
        <v/>
      </c>
      <c r="E19" s="17">
        <f>'Collection of Work'!$P$23</f>
        <v>0</v>
      </c>
      <c r="F19" s="17">
        <f>'Skills Demo'!$P$19</f>
        <v>0</v>
      </c>
      <c r="G19" s="17" t="str">
        <f t="shared" si="0"/>
        <v/>
      </c>
      <c r="H19" s="17" t="str">
        <f t="shared" si="1"/>
        <v/>
      </c>
      <c r="I19" s="19"/>
    </row>
    <row r="20" spans="1:9" ht="23.25" customHeight="1" x14ac:dyDescent="0.3">
      <c r="A20" s="20">
        <v>14</v>
      </c>
      <c r="B20" s="21" t="str">
        <f>IF(Learners!C24="","",Learners!C24)</f>
        <v/>
      </c>
      <c r="C20" s="21" t="str">
        <f>IF(Learners!B24="","",Learners!B24)</f>
        <v/>
      </c>
      <c r="D20" s="20" t="str">
        <f>IF(Learners!D24="","",Learners!D24)</f>
        <v/>
      </c>
      <c r="E20" s="20">
        <f>'Collection of Work'!$Q$23</f>
        <v>0</v>
      </c>
      <c r="F20" s="20">
        <f>'Skills Demo'!$Q$19</f>
        <v>0</v>
      </c>
      <c r="G20" s="20" t="str">
        <f t="shared" si="0"/>
        <v/>
      </c>
      <c r="H20" s="16" t="str">
        <f t="shared" si="1"/>
        <v/>
      </c>
      <c r="I20" s="22"/>
    </row>
    <row r="21" spans="1:9" ht="23.25" customHeight="1" x14ac:dyDescent="0.3">
      <c r="A21" s="17">
        <v>15</v>
      </c>
      <c r="B21" s="18" t="str">
        <f>IF(Learners!C25="","",Learners!C25)</f>
        <v/>
      </c>
      <c r="C21" s="18" t="str">
        <f>IF(Learners!B25="","",Learners!B25)</f>
        <v/>
      </c>
      <c r="D21" s="17" t="str">
        <f>IF(Learners!D25="","",Learners!D25)</f>
        <v/>
      </c>
      <c r="E21" s="17">
        <f>'Collection of Work'!$R$23</f>
        <v>0</v>
      </c>
      <c r="F21" s="17">
        <f>'Skills Demo'!$R$19</f>
        <v>0</v>
      </c>
      <c r="G21" s="17" t="str">
        <f t="shared" si="0"/>
        <v/>
      </c>
      <c r="H21" s="17" t="str">
        <f t="shared" si="1"/>
        <v/>
      </c>
      <c r="I21" s="19"/>
    </row>
    <row r="22" spans="1:9" ht="23.25" customHeight="1" x14ac:dyDescent="0.3">
      <c r="A22" s="20">
        <v>16</v>
      </c>
      <c r="B22" s="21" t="str">
        <f>IF(Learners!C26="","",Learners!C26)</f>
        <v/>
      </c>
      <c r="C22" s="21" t="str">
        <f>IF(Learners!B26="","",Learners!B26)</f>
        <v/>
      </c>
      <c r="D22" s="20" t="str">
        <f>IF(Learners!D26="","",Learners!D26)</f>
        <v/>
      </c>
      <c r="E22" s="20">
        <f>'Collection of Work'!$S$23</f>
        <v>0</v>
      </c>
      <c r="F22" s="20">
        <f>'Skills Demo'!$S$19</f>
        <v>0</v>
      </c>
      <c r="G22" s="20" t="str">
        <f t="shared" si="0"/>
        <v/>
      </c>
      <c r="H22" s="16" t="str">
        <f t="shared" si="1"/>
        <v/>
      </c>
      <c r="I22" s="22"/>
    </row>
    <row r="23" spans="1:9" ht="23.25" customHeight="1" x14ac:dyDescent="0.3">
      <c r="A23" s="17">
        <v>17</v>
      </c>
      <c r="B23" s="18" t="str">
        <f>IF(Learners!C27="","",Learners!C27)</f>
        <v/>
      </c>
      <c r="C23" s="18" t="str">
        <f>IF(Learners!B27="","",Learners!B27)</f>
        <v/>
      </c>
      <c r="D23" s="17" t="str">
        <f>IF(Learners!D27="","",Learners!D27)</f>
        <v/>
      </c>
      <c r="E23" s="17">
        <f>'Collection of Work'!$T$23</f>
        <v>0</v>
      </c>
      <c r="F23" s="17">
        <f>'Skills Demo'!$T$19</f>
        <v>0</v>
      </c>
      <c r="G23" s="17" t="str">
        <f t="shared" si="0"/>
        <v/>
      </c>
      <c r="H23" s="17" t="str">
        <f t="shared" si="1"/>
        <v/>
      </c>
      <c r="I23" s="19"/>
    </row>
    <row r="24" spans="1:9" ht="23.25" customHeight="1" x14ac:dyDescent="0.3">
      <c r="A24" s="20">
        <v>18</v>
      </c>
      <c r="B24" s="21" t="str">
        <f>IF(Learners!C28="","",Learners!C28)</f>
        <v/>
      </c>
      <c r="C24" s="21" t="str">
        <f>IF(Learners!B28="","",Learners!B28)</f>
        <v/>
      </c>
      <c r="D24" s="20" t="str">
        <f>IF(Learners!D28="","",Learners!D28)</f>
        <v/>
      </c>
      <c r="E24" s="20">
        <f>'Collection of Work'!$U$23</f>
        <v>0</v>
      </c>
      <c r="F24" s="20">
        <f>'Skills Demo'!$U$19</f>
        <v>0</v>
      </c>
      <c r="G24" s="20" t="str">
        <f t="shared" si="0"/>
        <v/>
      </c>
      <c r="H24" s="16" t="str">
        <f t="shared" si="1"/>
        <v/>
      </c>
      <c r="I24" s="22"/>
    </row>
    <row r="25" spans="1:9" ht="23.25" customHeight="1" x14ac:dyDescent="0.3">
      <c r="A25" s="17">
        <v>19</v>
      </c>
      <c r="B25" s="18" t="str">
        <f>IF(Learners!C29="","",Learners!C29)</f>
        <v/>
      </c>
      <c r="C25" s="18" t="str">
        <f>IF(Learners!B29="","",Learners!B29)</f>
        <v/>
      </c>
      <c r="D25" s="17" t="str">
        <f>IF(Learners!D29="","",Learners!D29)</f>
        <v/>
      </c>
      <c r="E25" s="17">
        <f>'Collection of Work'!$V$23</f>
        <v>0</v>
      </c>
      <c r="F25" s="17">
        <f>'Skills Demo'!$V$19</f>
        <v>0</v>
      </c>
      <c r="G25" s="17" t="str">
        <f t="shared" si="0"/>
        <v/>
      </c>
      <c r="H25" s="17" t="str">
        <f t="shared" si="1"/>
        <v/>
      </c>
      <c r="I25" s="19"/>
    </row>
    <row r="26" spans="1:9" ht="23.25" customHeight="1" x14ac:dyDescent="0.3">
      <c r="A26" s="20">
        <v>20</v>
      </c>
      <c r="B26" s="21" t="str">
        <f>IF(Learners!C30="","",Learners!C30)</f>
        <v/>
      </c>
      <c r="C26" s="21" t="str">
        <f>IF(Learners!B30="","",Learners!B30)</f>
        <v/>
      </c>
      <c r="D26" s="20" t="str">
        <f>IF(Learners!D30="","",Learners!D30)</f>
        <v/>
      </c>
      <c r="E26" s="20">
        <f>'Collection of Work'!$W$23</f>
        <v>0</v>
      </c>
      <c r="F26" s="20">
        <f>'Skills Demo'!$W$19</f>
        <v>0</v>
      </c>
      <c r="G26" s="20" t="str">
        <f t="shared" si="0"/>
        <v/>
      </c>
      <c r="H26" s="16" t="str">
        <f t="shared" si="1"/>
        <v/>
      </c>
      <c r="I26" s="22"/>
    </row>
    <row r="27" spans="1:9" x14ac:dyDescent="0.3">
      <c r="I27" s="15"/>
    </row>
    <row r="28" spans="1:9" ht="29.25" customHeight="1" x14ac:dyDescent="0.3">
      <c r="A28" s="60" t="s">
        <v>25</v>
      </c>
      <c r="B28" s="61"/>
      <c r="C28" s="61"/>
      <c r="D28" s="61"/>
      <c r="E28" s="61"/>
      <c r="F28" s="61"/>
      <c r="G28" s="61"/>
      <c r="H28" s="61"/>
      <c r="I28" s="61"/>
    </row>
    <row r="29" spans="1:9" ht="30" customHeight="1" x14ac:dyDescent="0.3">
      <c r="A29" s="62" t="s">
        <v>26</v>
      </c>
      <c r="B29" s="63"/>
      <c r="C29" s="63"/>
      <c r="D29" s="63"/>
      <c r="E29" s="63"/>
      <c r="F29" s="63"/>
      <c r="G29" s="63"/>
      <c r="H29" s="63"/>
      <c r="I29" s="63"/>
    </row>
    <row r="30" spans="1:9" x14ac:dyDescent="0.3">
      <c r="B30" s="7"/>
    </row>
  </sheetData>
  <sheetProtection algorithmName="SHA-512" hashValue="odeAYa/GgmwZNWstMQR5g+dADcm8nIftz4ewf0h8ImvRvyaV1EM9WX4Sg2Qyu+d2a3W9krrTWtnlbXpnRuPoEQ==" saltValue="SX/5J384nNBZpxB4yS+JD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2024-10-02T09:20:29Z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