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F5EC043D-9679-4AE3-B164-0C235D6FB67C}" xr6:coauthVersionLast="47" xr6:coauthVersionMax="47" xr10:uidLastSave="{00000000-0000-0000-0000-000000000000}"/>
  <bookViews>
    <workbookView xWindow="-28920" yWindow="-120" windowWidth="29040" windowHeight="15720" xr2:uid="{00000000-000D-0000-FFFF-FFFF00000000}"/>
  </bookViews>
  <sheets>
    <sheet name="Learners" sheetId="1" r:id="rId1"/>
    <sheet name="Collection of Work" sheetId="2" r:id="rId2"/>
    <sheet name="Summary Results She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4" i="2" l="1"/>
  <c r="E26" i="6" s="1"/>
  <c r="V14" i="2"/>
  <c r="E25" i="6" s="1"/>
  <c r="U14" i="2"/>
  <c r="E24" i="6" s="1"/>
  <c r="T14" i="2"/>
  <c r="E23" i="6" s="1"/>
  <c r="S14" i="2"/>
  <c r="E22" i="6" s="1"/>
  <c r="R14" i="2"/>
  <c r="E21" i="6" s="1"/>
  <c r="Q14" i="2"/>
  <c r="E20" i="6" s="1"/>
  <c r="P14" i="2"/>
  <c r="E19" i="6" s="1"/>
  <c r="O14" i="2"/>
  <c r="E18" i="6" s="1"/>
  <c r="N14" i="2"/>
  <c r="E17" i="6" s="1"/>
  <c r="M14" i="2"/>
  <c r="E16" i="6" s="1"/>
  <c r="L14" i="2"/>
  <c r="E15" i="6" s="1"/>
  <c r="K14" i="2"/>
  <c r="E14" i="6" s="1"/>
  <c r="J14" i="2"/>
  <c r="E13" i="6" s="1"/>
  <c r="I14" i="2"/>
  <c r="E12" i="6" s="1"/>
  <c r="H14" i="2"/>
  <c r="E11" i="6" s="1"/>
  <c r="G14" i="2"/>
  <c r="E10" i="6" s="1"/>
  <c r="F14" i="2"/>
  <c r="E9" i="6" s="1"/>
  <c r="E14" i="2"/>
  <c r="E8" i="6" s="1"/>
  <c r="D14" i="2"/>
  <c r="E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<sst xmlns="http://schemas.openxmlformats.org/spreadsheetml/2006/main" count="43" uniqueCount="37">
  <si>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</si>
  <si>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</si>
  <si>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</si>
  <si>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</si>
  <si>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</si>
  <si>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</si>
  <si>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</si>
  <si>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</si>
  <si>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</si>
  <si>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</si>
  <si>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</si>
  <si>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</si>
  <si>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</si>
  <si>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</si>
  <si>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</si>
  <si>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</si>
  <si>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</si>
  <si>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</si>
  <si>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</si>
  <si>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</si>
  <si>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</si>
  <si>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</si>
  <si>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</si>
  <si>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</si>
  <si>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</si>
  <si>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</si>
  <si>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</si>
  <si>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4N1878 Drawing</t>
  </si>
  <si>
    <t>Cultural and Historical Context of Drawing</t>
  </si>
  <si>
    <t>Research and investigation into other artists’ drawing styles, techniques, media, subject matter and use of art elements
Making of informed connections to work of others
Use of correct terminology and vocabulary when discussing artwork</t>
  </si>
  <si>
    <t>Use of Art Elements for Visual Communication and Expression</t>
  </si>
  <si>
    <t>Appropriate use of art elements including line, tone, perspective in 2 and 3 dimensions
Selection and arrangement of art elements into coherent composition which realises intentions
Recording a variety of subject matter to include observation of natural and manufactured environment and drawing from life (Where intended use of art elements to render impression of 3D on 2D surface)
Exploration of a broad range of ideas to include work from primary and secondary sources
Give a personal response/interpretation of elected stimulus</t>
  </si>
  <si>
    <t>Drawing media, tools, techniques and Studio Practice</t>
  </si>
  <si>
    <t>Show a moderate skill with a variety of mark making techniques, drawing methods, approaches, intentions
Experimentation with a range of media, tools and viewfinder
Awareness of Health and safety procedures and good studio practice</t>
  </si>
  <si>
    <t>Evaluation and Presentation</t>
  </si>
  <si>
    <t>Evidence of reviewing, modifying and refining of work as it progresses
Drawing skills evident in finished pieces, overall impact of finished pieces, skill in realising intention
Critical appraisal evident in selection of 3 pieces for mounting and a written record of personal evaluation
Presentation considered</t>
  </si>
  <si>
    <t>Portfolio / Collection of Work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</si>
</sst>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0" fillId="3" borderId="1" xfId="0" applyFill="1" applyBorder="1" applyAlignment="1">
      <alignment horizontal="center"/>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164" fontId="0" fillId="3" borderId="1" xfId="0" applyNumberFormat="1" applyFill="1" applyBorder="1" applyAlignment="1" applyProtection="1">
      <alignment horizontal="center" vertical="center"/>
    </xf>
  </cellXfs>
  <cellStyles count="1">
    <cellStyle name="Normal" xfId="0" builtinId="0"/>
  </cellStyles>
  <dxfs count="8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Kq8/RpPJz5+q+yNhKE6V08fN0bZOltEThot4VxD4biA6gTCXctNtllJUHHfRiD49i4m9rQj7VYrfjjyhK2yMxw==" saltValue="HiCaIX1k0u+FC7fBV15z+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7"/>
  <sheetViews>
    <sheetView workbookViewId="0">
      <pane xSplit="2" ySplit="5" topLeftCell="C6" activePane="bottomRight" state="frozen"/>
      <selection pane="topRight" activeCell="C1" sqref="C1"/>
      <selection pane="bottomLeft" activeCell="A6" sqref="A6"/>
      <selection pane="bottomRight" activeCell="E13" sqref="E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4N1878 Drawing</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36</v>
      </c>
      <c r="D3" s="29"/>
      <c r="E3" s="29"/>
      <c r="F3" s="29"/>
      <c r="G3" s="29"/>
      <c r="H3" s="29"/>
      <c r="I3" s="29"/>
      <c r="J3" s="29"/>
      <c r="K3" s="29"/>
      <c r="L3" s="29"/>
      <c r="M3" s="29"/>
      <c r="N3" s="29"/>
      <c r="O3" s="29"/>
      <c r="P3" s="29"/>
      <c r="Q3" s="29"/>
      <c r="R3" s="29"/>
      <c r="S3" s="29"/>
      <c r="T3" s="29"/>
      <c r="U3" s="29"/>
      <c r="V3" s="29"/>
      <c r="W3" s="29"/>
    </row>
    <row r="4" spans="1:23" ht="59.25" customHeight="1" x14ac:dyDescent="0.25">
      <c r="D4" s="29"/>
      <c r="E4" s="29"/>
      <c r="F4" s="29"/>
      <c r="G4" s="29"/>
      <c r="H4" s="29"/>
      <c r="I4" s="29"/>
      <c r="J4" s="29"/>
      <c r="K4" s="29"/>
      <c r="L4" s="29"/>
      <c r="M4" s="29"/>
      <c r="N4" s="29"/>
      <c r="O4" s="29"/>
      <c r="P4" s="29"/>
      <c r="Q4" s="29"/>
      <c r="R4" s="29"/>
      <c r="S4" s="29"/>
      <c r="T4" s="29"/>
      <c r="U4" s="29"/>
      <c r="V4" s="29"/>
      <c r="W4" s="29"/>
    </row>
    <row r="5" spans="1:23" ht="30" x14ac:dyDescent="0.25">
      <c r="A5" s="9" t="s">
        <v>11</v>
      </c>
      <c r="B5" s="10"/>
      <c r="C5" s="11" t="s">
        <v>12</v>
      </c>
      <c r="D5" s="30"/>
      <c r="E5" s="30"/>
      <c r="F5" s="30"/>
      <c r="G5" s="30"/>
      <c r="H5" s="30"/>
      <c r="I5" s="30"/>
      <c r="J5" s="30"/>
      <c r="K5" s="30"/>
      <c r="L5" s="30"/>
      <c r="M5" s="30"/>
      <c r="N5" s="30"/>
      <c r="O5" s="30"/>
      <c r="P5" s="30"/>
      <c r="Q5" s="30"/>
      <c r="R5" s="30"/>
      <c r="S5" s="30"/>
      <c r="T5" s="30"/>
      <c r="U5" s="30"/>
      <c r="V5" s="30"/>
      <c r="W5" s="30"/>
    </row>
    <row r="6" spans="1:23" x14ac:dyDescent="0.25">
      <c r="A6" s="20" t="s">
        <v>28</v>
      </c>
      <c r="B6" s="21"/>
      <c r="C6" s="37"/>
      <c r="D6" s="40"/>
      <c r="E6" s="40"/>
      <c r="F6" s="40"/>
      <c r="G6" s="40"/>
      <c r="H6" s="40"/>
      <c r="I6" s="40"/>
      <c r="J6" s="40"/>
      <c r="K6" s="40"/>
      <c r="L6" s="40"/>
      <c r="M6" s="40"/>
      <c r="N6" s="40"/>
      <c r="O6" s="40"/>
      <c r="P6" s="40"/>
      <c r="Q6" s="40"/>
      <c r="R6" s="40"/>
      <c r="S6" s="40"/>
      <c r="T6" s="40"/>
      <c r="U6" s="40"/>
      <c r="V6" s="40"/>
      <c r="W6" s="40"/>
    </row>
    <row r="7" spans="1:23" ht="90" x14ac:dyDescent="0.25">
      <c r="A7" s="22" t="s">
        <v>13</v>
      </c>
      <c r="B7" s="8" t="s">
        <v>29</v>
      </c>
      <c r="C7" s="38">
        <v>20</v>
      </c>
      <c r="D7" s="39"/>
      <c r="E7" s="39"/>
      <c r="F7" s="39"/>
      <c r="G7" s="39"/>
      <c r="H7" s="39"/>
      <c r="I7" s="39"/>
      <c r="J7" s="39"/>
      <c r="K7" s="39"/>
      <c r="L7" s="39"/>
      <c r="M7" s="39"/>
      <c r="N7" s="39"/>
      <c r="O7" s="39"/>
      <c r="P7" s="39"/>
      <c r="Q7" s="39"/>
      <c r="R7" s="39"/>
      <c r="S7" s="39"/>
      <c r="T7" s="39"/>
      <c r="U7" s="39"/>
      <c r="V7" s="39"/>
      <c r="W7" s="39"/>
    </row>
    <row r="8" spans="1:23" x14ac:dyDescent="0.25">
      <c r="A8" s="20" t="s">
        <v>30</v>
      </c>
      <c r="B8" s="21"/>
      <c r="C8" s="37"/>
      <c r="D8" s="40"/>
      <c r="E8" s="40"/>
      <c r="F8" s="40"/>
      <c r="G8" s="40"/>
      <c r="H8" s="40"/>
      <c r="I8" s="40"/>
      <c r="J8" s="40"/>
      <c r="K8" s="40"/>
      <c r="L8" s="40"/>
      <c r="M8" s="40"/>
      <c r="N8" s="40"/>
      <c r="O8" s="40"/>
      <c r="P8" s="40"/>
      <c r="Q8" s="40"/>
      <c r="R8" s="40"/>
      <c r="S8" s="40"/>
      <c r="T8" s="40"/>
      <c r="U8" s="40"/>
      <c r="V8" s="40"/>
      <c r="W8" s="40"/>
    </row>
    <row r="9" spans="1:23" ht="180" x14ac:dyDescent="0.25">
      <c r="A9" s="22" t="s">
        <v>13</v>
      </c>
      <c r="B9" s="8" t="s">
        <v>31</v>
      </c>
      <c r="C9" s="38">
        <v>30</v>
      </c>
      <c r="D9" s="39"/>
      <c r="E9" s="39"/>
      <c r="F9" s="39"/>
      <c r="G9" s="39"/>
      <c r="H9" s="39"/>
      <c r="I9" s="39"/>
      <c r="J9" s="39"/>
      <c r="K9" s="39"/>
      <c r="L9" s="39"/>
      <c r="M9" s="39"/>
      <c r="N9" s="39"/>
      <c r="O9" s="39"/>
      <c r="P9" s="39"/>
      <c r="Q9" s="39"/>
      <c r="R9" s="39"/>
      <c r="S9" s="39"/>
      <c r="T9" s="39"/>
      <c r="U9" s="39"/>
      <c r="V9" s="39"/>
      <c r="W9" s="39"/>
    </row>
    <row r="10" spans="1:23" x14ac:dyDescent="0.25">
      <c r="A10" s="20" t="s">
        <v>32</v>
      </c>
      <c r="B10" s="21"/>
      <c r="C10" s="37"/>
      <c r="D10" s="40"/>
      <c r="E10" s="40"/>
      <c r="F10" s="40"/>
      <c r="G10" s="40"/>
      <c r="H10" s="40"/>
      <c r="I10" s="40"/>
      <c r="J10" s="40"/>
      <c r="K10" s="40"/>
      <c r="L10" s="40"/>
      <c r="M10" s="40"/>
      <c r="N10" s="40"/>
      <c r="O10" s="40"/>
      <c r="P10" s="40"/>
      <c r="Q10" s="40"/>
      <c r="R10" s="40"/>
      <c r="S10" s="40"/>
      <c r="T10" s="40"/>
      <c r="U10" s="40"/>
      <c r="V10" s="40"/>
      <c r="W10" s="40"/>
    </row>
    <row r="11" spans="1:23" ht="90" x14ac:dyDescent="0.25">
      <c r="A11" s="22" t="s">
        <v>13</v>
      </c>
      <c r="B11" s="8" t="s">
        <v>33</v>
      </c>
      <c r="C11" s="38">
        <v>30</v>
      </c>
      <c r="D11" s="39"/>
      <c r="E11" s="39"/>
      <c r="F11" s="39"/>
      <c r="G11" s="39"/>
      <c r="H11" s="39"/>
      <c r="I11" s="39"/>
      <c r="J11" s="39"/>
      <c r="K11" s="39"/>
      <c r="L11" s="39"/>
      <c r="M11" s="39"/>
      <c r="N11" s="39"/>
      <c r="O11" s="39"/>
      <c r="P11" s="39"/>
      <c r="Q11" s="39"/>
      <c r="R11" s="39"/>
      <c r="S11" s="39"/>
      <c r="T11" s="39"/>
      <c r="U11" s="39"/>
      <c r="V11" s="39"/>
      <c r="W11" s="39"/>
    </row>
    <row r="12" spans="1:23" x14ac:dyDescent="0.25">
      <c r="A12" s="20" t="s">
        <v>34</v>
      </c>
      <c r="B12" s="21"/>
      <c r="C12" s="37"/>
      <c r="D12" s="40"/>
      <c r="E12" s="40"/>
      <c r="F12" s="40"/>
      <c r="G12" s="40"/>
      <c r="H12" s="40"/>
      <c r="I12" s="40"/>
      <c r="J12" s="40"/>
      <c r="K12" s="40"/>
      <c r="L12" s="40"/>
      <c r="M12" s="40"/>
      <c r="N12" s="40"/>
      <c r="O12" s="40"/>
      <c r="P12" s="40"/>
      <c r="Q12" s="40"/>
      <c r="R12" s="40"/>
      <c r="S12" s="40"/>
      <c r="T12" s="40"/>
      <c r="U12" s="40"/>
      <c r="V12" s="40"/>
      <c r="W12" s="40"/>
    </row>
    <row r="13" spans="1:23" ht="105" x14ac:dyDescent="0.25">
      <c r="A13" s="22" t="s">
        <v>13</v>
      </c>
      <c r="B13" s="8" t="s">
        <v>35</v>
      </c>
      <c r="C13" s="38">
        <v>20</v>
      </c>
      <c r="D13" s="39"/>
      <c r="E13" s="39"/>
      <c r="F13" s="39"/>
      <c r="G13" s="39"/>
      <c r="H13" s="39"/>
      <c r="I13" s="39"/>
      <c r="J13" s="39"/>
      <c r="K13" s="39"/>
      <c r="L13" s="39"/>
      <c r="M13" s="39"/>
      <c r="N13" s="39"/>
      <c r="O13" s="39"/>
      <c r="P13" s="39"/>
      <c r="Q13" s="39"/>
      <c r="R13" s="39"/>
      <c r="S13" s="39"/>
      <c r="T13" s="39"/>
      <c r="U13" s="39"/>
      <c r="V13" s="39"/>
      <c r="W13" s="39"/>
    </row>
    <row r="14" spans="1:23" x14ac:dyDescent="0.25">
      <c r="A14" s="35" t="s">
        <v>14</v>
      </c>
      <c r="B14" s="35"/>
      <c r="C14" s="36">
        <f>SUM(C6:C13)</f>
        <v>100</v>
      </c>
      <c r="D14" s="36">
        <f>SUM(D6:D13)</f>
        <v>0</v>
      </c>
      <c r="E14" s="36">
        <f>SUM(E6:E13)</f>
        <v>0</v>
      </c>
      <c r="F14" s="36">
        <f>SUM(F6:F13)</f>
        <v>0</v>
      </c>
      <c r="G14" s="36">
        <f>SUM(G6:G13)</f>
        <v>0</v>
      </c>
      <c r="H14" s="36">
        <f>SUM(H6:H13)</f>
        <v>0</v>
      </c>
      <c r="I14" s="36">
        <f>SUM(I6:I13)</f>
        <v>0</v>
      </c>
      <c r="J14" s="36">
        <f>SUM(J6:J13)</f>
        <v>0</v>
      </c>
      <c r="K14" s="36">
        <f>SUM(K6:K13)</f>
        <v>0</v>
      </c>
      <c r="L14" s="36">
        <f>SUM(L6:L13)</f>
        <v>0</v>
      </c>
      <c r="M14" s="36">
        <f>SUM(M6:M13)</f>
        <v>0</v>
      </c>
      <c r="N14" s="36">
        <f>SUM(N6:N13)</f>
        <v>0</v>
      </c>
      <c r="O14" s="36">
        <f>SUM(O6:O13)</f>
        <v>0</v>
      </c>
      <c r="P14" s="36">
        <f>SUM(P6:P13)</f>
        <v>0</v>
      </c>
      <c r="Q14" s="36">
        <f>SUM(Q6:Q13)</f>
        <v>0</v>
      </c>
      <c r="R14" s="36">
        <f>SUM(R6:R13)</f>
        <v>0</v>
      </c>
      <c r="S14" s="36">
        <f>SUM(S6:S13)</f>
        <v>0</v>
      </c>
      <c r="T14" s="36">
        <f>SUM(T6:T13)</f>
        <v>0</v>
      </c>
      <c r="U14" s="36">
        <f>SUM(U6:U13)</f>
        <v>0</v>
      </c>
      <c r="V14" s="36">
        <f>SUM(V6:V13)</f>
        <v>0</v>
      </c>
      <c r="W14" s="36">
        <f>SUM(W6:W13)</f>
        <v>0</v>
      </c>
    </row>
    <row r="16" spans="1:23" x14ac:dyDescent="0.25">
      <c r="A16" t="s">
        <v>15</v>
      </c>
      <c r="B16" t="s">
        <v>16</v>
      </c>
    </row>
    <row r="17" spans="2:2" x14ac:dyDescent="0.25">
      <c r="B17" t="s">
        <v>17</v>
      </c>
    </row>
  </sheetData>
  <sheetProtection algorithmName="SHA-512" hashValue="0nTsyWHmoP36QUMVJHHF2QEWw2mM1Nx4OFIOmZhdGU53M8QuLOKBYT0CfO5NDMirc9l4pwf5nElFmdvqbawhZA==" saltValue="fQZaed2Eo32br9dOlWBxv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W7">
    <cfRule type="expression" dxfId="88" priority="400">
      <formula>D7&gt;$C7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8">
    <cfRule type="expression" dxfId="66" priority="178">
      <formula>D8&gt;$C8</formula>
    </cfRule>
  </conditionalFormatting>
  <conditionalFormatting sqref="E8:W8">
    <cfRule type="expression" dxfId="65" priority="177">
      <formula>E8&gt;$C8</formula>
    </cfRule>
  </conditionalFormatting>
  <conditionalFormatting sqref="D10">
    <cfRule type="expression" dxfId="64" priority="176">
      <formula>D10&gt;$C10</formula>
    </cfRule>
  </conditionalFormatting>
  <conditionalFormatting sqref="E10:W10">
    <cfRule type="expression" dxfId="63" priority="175">
      <formula>E10&gt;$C10</formula>
    </cfRule>
  </conditionalFormatting>
  <conditionalFormatting sqref="D12">
    <cfRule type="expression" dxfId="62" priority="174">
      <formula>D12&gt;$C12</formula>
    </cfRule>
  </conditionalFormatting>
  <conditionalFormatting sqref="E12:W12">
    <cfRule type="expression" dxfId="61" priority="173">
      <formula>E12&gt;$C12</formula>
    </cfRule>
  </conditionalFormatting>
  <conditionalFormatting sqref="D9:W9">
    <cfRule type="expression" dxfId="60" priority="160">
      <formula>D9&gt;$C9</formula>
    </cfRule>
  </conditionalFormatting>
  <conditionalFormatting sqref="D11:W11">
    <cfRule type="expression" dxfId="40" priority="140">
      <formula>D11&gt;$C11</formula>
    </cfRule>
  </conditionalFormatting>
  <conditionalFormatting sqref="D13:W13">
    <cfRule type="expression" dxfId="20" priority="120">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0"/>
  <sheetViews>
    <sheetView topLeftCell="A4" workbookViewId="0">
      <selection activeCell="H20" sqref="H20"/>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2" t="s">
        <v>18</v>
      </c>
    </row>
    <row r="2" spans="1:8" ht="21" x14ac:dyDescent="0.35">
      <c r="A2" s="13" t="s">
        <v>19</v>
      </c>
    </row>
    <row r="4" spans="1:8" ht="18.75" x14ac:dyDescent="0.3">
      <c r="A4" s="2" t="str">
        <f>Learners!A1</f>
        <v>4N1878 Drawing</v>
      </c>
    </row>
    <row r="6" spans="1:8" ht="25.5" x14ac:dyDescent="0.25">
      <c r="A6" s="15" t="s">
        <v>7</v>
      </c>
      <c r="B6" s="15" t="s">
        <v>9</v>
      </c>
      <c r="C6" s="15" t="s">
        <v>8</v>
      </c>
      <c r="D6" s="16" t="s">
        <v>20</v>
      </c>
      <c r="E6" s="16" t="s">
        <v>21</v>
      </c>
      <c r="F6" s="16" t="s">
        <v>22</v>
      </c>
      <c r="G6" s="16" t="s">
        <v>23</v>
      </c>
      <c r="H6" s="16" t="s">
        <v>24</v>
      </c>
    </row>
    <row r="7" spans="1:8" ht="23.25" customHeight="1" x14ac:dyDescent="0.25">
      <c r="A7" s="19">
        <v>1</v>
      </c>
      <c r="B7" s="23" t="str">
        <f>IF(Learners!C11="","",Learners!C11)</f>
        <v/>
      </c>
      <c r="C7" s="23" t="str">
        <f>IF(Learners!B11="","",Learners!B11)</f>
        <v/>
      </c>
      <c r="D7" s="19" t="str">
        <f>IF(Learners!D$11="","",Learners!D$11)</f>
        <v/>
      </c>
      <c r="E7" s="19">
        <f>'Collection of Work'!$D$14</f>
        <v>0</v>
      </c>
      <c r="F7" s="19" t="str">
        <f>IF(B7="","",SUM(E7:E7))</f>
        <v/>
      </c>
      <c r="G7" s="19" t="str">
        <f>IF(F7="","",IF(F7&gt;79,"D",IF(F7&gt;64,"M", IF(F7&gt;49,"P",IF(F7&lt;50,"U")))))</f>
        <v/>
      </c>
      <c r="H7" s="24"/>
    </row>
    <row r="8" spans="1:8" ht="23.25" customHeight="1" x14ac:dyDescent="0.25">
      <c r="A8" s="25">
        <v>2</v>
      </c>
      <c r="B8" s="26" t="str">
        <f>IF(Learners!C12="","",Learners!C12)</f>
        <v/>
      </c>
      <c r="C8" s="26" t="str">
        <f>IF(Learners!B12="","",Learners!B12)</f>
        <v/>
      </c>
      <c r="D8" s="25" t="str">
        <f>IF(Learners!D12="","",Learners!D12)</f>
        <v/>
      </c>
      <c r="E8" s="25">
        <f>'Collection of Work'!$E$14</f>
        <v>0</v>
      </c>
      <c r="F8" s="25" t="str">
        <f>IF(B8="","",SUM(E8:E8))</f>
        <v/>
      </c>
      <c r="G8" s="18" t="str">
        <f t="shared" ref="G8:G26" si="0">IF(F8="","",IF(F8&gt;79,"D",IF(F8&gt;64,"M", IF(F8&gt;49,"P",IF(F8&lt;50,"U")))))</f>
        <v/>
      </c>
      <c r="H8" s="27"/>
    </row>
    <row r="9" spans="1:8" ht="23.25" customHeight="1" x14ac:dyDescent="0.25">
      <c r="A9" s="19">
        <v>3</v>
      </c>
      <c r="B9" s="23" t="str">
        <f>IF(Learners!C13="","",Learners!C13)</f>
        <v/>
      </c>
      <c r="C9" s="23" t="str">
        <f>IF(Learners!B13="","",Learners!B13)</f>
        <v/>
      </c>
      <c r="D9" s="19" t="str">
        <f>IF(Learners!D13="","",Learners!D13)</f>
        <v/>
      </c>
      <c r="E9" s="19">
        <f>'Collection of Work'!$F$14</f>
        <v>0</v>
      </c>
      <c r="F9" s="19" t="str">
        <f>IF(B9="","",SUM(E9:E9))</f>
        <v/>
      </c>
      <c r="G9" s="19" t="str">
        <f t="shared" si="0"/>
        <v/>
      </c>
      <c r="H9" s="24"/>
    </row>
    <row r="10" spans="1:8" ht="23.25" customHeight="1" x14ac:dyDescent="0.25">
      <c r="A10" s="25">
        <v>4</v>
      </c>
      <c r="B10" s="26" t="str">
        <f>IF(Learners!C14="","",Learners!C14)</f>
        <v/>
      </c>
      <c r="C10" s="26" t="str">
        <f>IF(Learners!B14="","",Learners!B14)</f>
        <v/>
      </c>
      <c r="D10" s="25" t="str">
        <f>IF(Learners!D14="","",Learners!D14)</f>
        <v/>
      </c>
      <c r="E10" s="25">
        <f>'Collection of Work'!$G$14</f>
        <v>0</v>
      </c>
      <c r="F10" s="25" t="str">
        <f>IF(B10="","",SUM(E10:E10))</f>
        <v/>
      </c>
      <c r="G10" s="18" t="str">
        <f t="shared" si="0"/>
        <v/>
      </c>
      <c r="H10" s="27"/>
    </row>
    <row r="11" spans="1:8" ht="23.25" customHeight="1" x14ac:dyDescent="0.25">
      <c r="A11" s="19">
        <v>5</v>
      </c>
      <c r="B11" s="23" t="str">
        <f>IF(Learners!C15="","",Learners!C15)</f>
        <v/>
      </c>
      <c r="C11" s="23" t="str">
        <f>IF(Learners!B15="","",Learners!B15)</f>
        <v/>
      </c>
      <c r="D11" s="19" t="str">
        <f>IF(Learners!D15="","",Learners!D15)</f>
        <v/>
      </c>
      <c r="E11" s="19">
        <f>'Collection of Work'!$H$14</f>
        <v>0</v>
      </c>
      <c r="F11" s="19" t="str">
        <f>IF(B11="","",SUM(E11:E11))</f>
        <v/>
      </c>
      <c r="G11" s="19" t="str">
        <f t="shared" si="0"/>
        <v/>
      </c>
      <c r="H11" s="24"/>
    </row>
    <row r="12" spans="1:8" ht="23.25" customHeight="1" x14ac:dyDescent="0.25">
      <c r="A12" s="25">
        <v>6</v>
      </c>
      <c r="B12" s="26" t="str">
        <f>IF(Learners!C16="","",Learners!C16)</f>
        <v/>
      </c>
      <c r="C12" s="26" t="str">
        <f>IF(Learners!B16="","",Learners!B16)</f>
        <v/>
      </c>
      <c r="D12" s="25" t="str">
        <f>IF(Learners!D16="","",Learners!D16)</f>
        <v/>
      </c>
      <c r="E12" s="25">
        <f>'Collection of Work'!$I$14</f>
        <v>0</v>
      </c>
      <c r="F12" s="25" t="str">
        <f>IF(B12="","",SUM(E12:E12))</f>
        <v/>
      </c>
      <c r="G12" s="18" t="str">
        <f t="shared" si="0"/>
        <v/>
      </c>
      <c r="H12" s="27"/>
    </row>
    <row r="13" spans="1:8" ht="23.25" customHeight="1" x14ac:dyDescent="0.25">
      <c r="A13" s="19">
        <v>7</v>
      </c>
      <c r="B13" s="23" t="str">
        <f>IF(Learners!C17="","",Learners!C17)</f>
        <v/>
      </c>
      <c r="C13" s="23" t="str">
        <f>IF(Learners!B17="","",Learners!B17)</f>
        <v/>
      </c>
      <c r="D13" s="19" t="str">
        <f>IF(Learners!D17="","",Learners!D17)</f>
        <v/>
      </c>
      <c r="E13" s="19">
        <f>'Collection of Work'!$J$14</f>
        <v>0</v>
      </c>
      <c r="F13" s="19" t="str">
        <f>IF(B13="","",SUM(E13:E13))</f>
        <v/>
      </c>
      <c r="G13" s="19" t="str">
        <f t="shared" si="0"/>
        <v/>
      </c>
      <c r="H13" s="24"/>
    </row>
    <row r="14" spans="1:8" ht="23.25" customHeight="1" x14ac:dyDescent="0.25">
      <c r="A14" s="25">
        <v>8</v>
      </c>
      <c r="B14" s="26" t="str">
        <f>IF(Learners!C18="","",Learners!C18)</f>
        <v/>
      </c>
      <c r="C14" s="26" t="str">
        <f>IF(Learners!B18="","",Learners!B18)</f>
        <v/>
      </c>
      <c r="D14" s="25" t="str">
        <f>IF(Learners!D18="","",Learners!D18)</f>
        <v/>
      </c>
      <c r="E14" s="25">
        <f>'Collection of Work'!$K$14</f>
        <v>0</v>
      </c>
      <c r="F14" s="25" t="str">
        <f>IF(B14="","",SUM(E14:E14))</f>
        <v/>
      </c>
      <c r="G14" s="18" t="str">
        <f t="shared" si="0"/>
        <v/>
      </c>
      <c r="H14" s="27"/>
    </row>
    <row r="15" spans="1:8" ht="23.25" customHeight="1" x14ac:dyDescent="0.25">
      <c r="A15" s="19">
        <v>9</v>
      </c>
      <c r="B15" s="23" t="str">
        <f>IF(Learners!C19="","",Learners!C19)</f>
        <v/>
      </c>
      <c r="C15" s="23" t="str">
        <f>IF(Learners!B19="","",Learners!B19)</f>
        <v/>
      </c>
      <c r="D15" s="19" t="str">
        <f>IF(Learners!D19="","",Learners!D19)</f>
        <v/>
      </c>
      <c r="E15" s="19">
        <f>'Collection of Work'!$L$14</f>
        <v>0</v>
      </c>
      <c r="F15" s="19" t="str">
        <f>IF(B15="","",SUM(E15:E15))</f>
        <v/>
      </c>
      <c r="G15" s="19" t="str">
        <f t="shared" si="0"/>
        <v/>
      </c>
      <c r="H15" s="24"/>
    </row>
    <row r="16" spans="1:8" ht="23.25" customHeight="1" x14ac:dyDescent="0.25">
      <c r="A16" s="25">
        <v>10</v>
      </c>
      <c r="B16" s="26" t="str">
        <f>IF(Learners!C20="","",Learners!C20)</f>
        <v/>
      </c>
      <c r="C16" s="26" t="str">
        <f>IF(Learners!B20="","",Learners!B20)</f>
        <v/>
      </c>
      <c r="D16" s="25" t="str">
        <f>IF(Learners!D20="","",Learners!D20)</f>
        <v/>
      </c>
      <c r="E16" s="25">
        <f>'Collection of Work'!$M$14</f>
        <v>0</v>
      </c>
      <c r="F16" s="25" t="str">
        <f>IF(B16="","",SUM(E16:E16))</f>
        <v/>
      </c>
      <c r="G16" s="18" t="str">
        <f t="shared" si="0"/>
        <v/>
      </c>
      <c r="H16" s="27"/>
    </row>
    <row r="17" spans="1:8" ht="23.25" customHeight="1" x14ac:dyDescent="0.25">
      <c r="A17" s="19">
        <v>11</v>
      </c>
      <c r="B17" s="23" t="str">
        <f>IF(Learners!C21="","",Learners!C21)</f>
        <v/>
      </c>
      <c r="C17" s="23" t="str">
        <f>IF(Learners!B21="","",Learners!B21)</f>
        <v/>
      </c>
      <c r="D17" s="19" t="str">
        <f>IF(Learners!D21="","",Learners!D21)</f>
        <v/>
      </c>
      <c r="E17" s="19">
        <f>'Collection of Work'!$N$14</f>
        <v>0</v>
      </c>
      <c r="F17" s="19" t="str">
        <f>IF(B17="","",SUM(E17:E17))</f>
        <v/>
      </c>
      <c r="G17" s="19" t="str">
        <f t="shared" si="0"/>
        <v/>
      </c>
      <c r="H17" s="24"/>
    </row>
    <row r="18" spans="1:8" ht="23.25" customHeight="1" x14ac:dyDescent="0.25">
      <c r="A18" s="25">
        <v>12</v>
      </c>
      <c r="B18" s="26" t="str">
        <f>IF(Learners!C22="","",Learners!C22)</f>
        <v/>
      </c>
      <c r="C18" s="26" t="str">
        <f>IF(Learners!B22="","",Learners!B22)</f>
        <v/>
      </c>
      <c r="D18" s="25" t="str">
        <f>IF(Learners!D22="","",Learners!D22)</f>
        <v/>
      </c>
      <c r="E18" s="25">
        <f>'Collection of Work'!$O$14</f>
        <v>0</v>
      </c>
      <c r="F18" s="25" t="str">
        <f>IF(B18="","",SUM(E18:E18))</f>
        <v/>
      </c>
      <c r="G18" s="18" t="str">
        <f t="shared" si="0"/>
        <v/>
      </c>
      <c r="H18" s="27"/>
    </row>
    <row r="19" spans="1:8" ht="23.25" customHeight="1" x14ac:dyDescent="0.25">
      <c r="A19" s="19">
        <v>13</v>
      </c>
      <c r="B19" s="23" t="str">
        <f>IF(Learners!C23="","",Learners!C23)</f>
        <v/>
      </c>
      <c r="C19" s="23" t="str">
        <f>IF(Learners!B23="","",Learners!B23)</f>
        <v/>
      </c>
      <c r="D19" s="19" t="str">
        <f>IF(Learners!D23="","",Learners!D23)</f>
        <v/>
      </c>
      <c r="E19" s="19">
        <f>'Collection of Work'!$P$14</f>
        <v>0</v>
      </c>
      <c r="F19" s="19" t="str">
        <f>IF(B19="","",SUM(E19:E19))</f>
        <v/>
      </c>
      <c r="G19" s="19" t="str">
        <f t="shared" si="0"/>
        <v/>
      </c>
      <c r="H19" s="24"/>
    </row>
    <row r="20" spans="1:8" ht="23.25" customHeight="1" x14ac:dyDescent="0.25">
      <c r="A20" s="25">
        <v>14</v>
      </c>
      <c r="B20" s="26" t="str">
        <f>IF(Learners!C24="","",Learners!C24)</f>
        <v/>
      </c>
      <c r="C20" s="26" t="str">
        <f>IF(Learners!B24="","",Learners!B24)</f>
        <v/>
      </c>
      <c r="D20" s="25" t="str">
        <f>IF(Learners!D24="","",Learners!D24)</f>
        <v/>
      </c>
      <c r="E20" s="25">
        <f>'Collection of Work'!$Q$14</f>
        <v>0</v>
      </c>
      <c r="F20" s="25" t="str">
        <f>IF(B20="","",SUM(E20:E20))</f>
        <v/>
      </c>
      <c r="G20" s="18" t="str">
        <f t="shared" si="0"/>
        <v/>
      </c>
      <c r="H20" s="27"/>
    </row>
    <row r="21" spans="1:8" ht="23.25" customHeight="1" x14ac:dyDescent="0.25">
      <c r="A21" s="19">
        <v>15</v>
      </c>
      <c r="B21" s="23" t="str">
        <f>IF(Learners!C25="","",Learners!C25)</f>
        <v/>
      </c>
      <c r="C21" s="23" t="str">
        <f>IF(Learners!B25="","",Learners!B25)</f>
        <v/>
      </c>
      <c r="D21" s="19" t="str">
        <f>IF(Learners!D25="","",Learners!D25)</f>
        <v/>
      </c>
      <c r="E21" s="19">
        <f>'Collection of Work'!$R$14</f>
        <v>0</v>
      </c>
      <c r="F21" s="19" t="str">
        <f>IF(B21="","",SUM(E21:E21))</f>
        <v/>
      </c>
      <c r="G21" s="19" t="str">
        <f t="shared" si="0"/>
        <v/>
      </c>
      <c r="H21" s="24"/>
    </row>
    <row r="22" spans="1:8" ht="23.25" customHeight="1" x14ac:dyDescent="0.25">
      <c r="A22" s="25">
        <v>16</v>
      </c>
      <c r="B22" s="26" t="str">
        <f>IF(Learners!C26="","",Learners!C26)</f>
        <v/>
      </c>
      <c r="C22" s="26" t="str">
        <f>IF(Learners!B26="","",Learners!B26)</f>
        <v/>
      </c>
      <c r="D22" s="25" t="str">
        <f>IF(Learners!D26="","",Learners!D26)</f>
        <v/>
      </c>
      <c r="E22" s="25">
        <f>'Collection of Work'!$S$14</f>
        <v>0</v>
      </c>
      <c r="F22" s="25" t="str">
        <f>IF(B22="","",SUM(E22:E22))</f>
        <v/>
      </c>
      <c r="G22" s="18" t="str">
        <f t="shared" si="0"/>
        <v/>
      </c>
      <c r="H22" s="27"/>
    </row>
    <row r="23" spans="1:8" ht="23.25" customHeight="1" x14ac:dyDescent="0.25">
      <c r="A23" s="19">
        <v>17</v>
      </c>
      <c r="B23" s="23" t="str">
        <f>IF(Learners!C27="","",Learners!C27)</f>
        <v/>
      </c>
      <c r="C23" s="23" t="str">
        <f>IF(Learners!B27="","",Learners!B27)</f>
        <v/>
      </c>
      <c r="D23" s="19" t="str">
        <f>IF(Learners!D27="","",Learners!D27)</f>
        <v/>
      </c>
      <c r="E23" s="19">
        <f>'Collection of Work'!$T$14</f>
        <v>0</v>
      </c>
      <c r="F23" s="19" t="str">
        <f>IF(B23="","",SUM(E23:E23))</f>
        <v/>
      </c>
      <c r="G23" s="19" t="str">
        <f t="shared" si="0"/>
        <v/>
      </c>
      <c r="H23" s="24"/>
    </row>
    <row r="24" spans="1:8" ht="23.25" customHeight="1" x14ac:dyDescent="0.25">
      <c r="A24" s="25">
        <v>18</v>
      </c>
      <c r="B24" s="26" t="str">
        <f>IF(Learners!C28="","",Learners!C28)</f>
        <v/>
      </c>
      <c r="C24" s="26" t="str">
        <f>IF(Learners!B28="","",Learners!B28)</f>
        <v/>
      </c>
      <c r="D24" s="25" t="str">
        <f>IF(Learners!D28="","",Learners!D28)</f>
        <v/>
      </c>
      <c r="E24" s="25">
        <f>'Collection of Work'!$U$14</f>
        <v>0</v>
      </c>
      <c r="F24" s="25" t="str">
        <f>IF(B24="","",SUM(E24:E24))</f>
        <v/>
      </c>
      <c r="G24" s="18" t="str">
        <f t="shared" si="0"/>
        <v/>
      </c>
      <c r="H24" s="27"/>
    </row>
    <row r="25" spans="1:8" ht="23.25" customHeight="1" x14ac:dyDescent="0.25">
      <c r="A25" s="19">
        <v>19</v>
      </c>
      <c r="B25" s="23" t="str">
        <f>IF(Learners!C29="","",Learners!C29)</f>
        <v/>
      </c>
      <c r="C25" s="23" t="str">
        <f>IF(Learners!B29="","",Learners!B29)</f>
        <v/>
      </c>
      <c r="D25" s="19" t="str">
        <f>IF(Learners!D29="","",Learners!D29)</f>
        <v/>
      </c>
      <c r="E25" s="19">
        <f>'Collection of Work'!$V$14</f>
        <v>0</v>
      </c>
      <c r="F25" s="19" t="str">
        <f>IF(B25="","",SUM(E25:E25))</f>
        <v/>
      </c>
      <c r="G25" s="19" t="str">
        <f t="shared" si="0"/>
        <v/>
      </c>
      <c r="H25" s="24"/>
    </row>
    <row r="26" spans="1:8" ht="23.25" customHeight="1" x14ac:dyDescent="0.25">
      <c r="A26" s="25">
        <v>20</v>
      </c>
      <c r="B26" s="26" t="str">
        <f>IF(Learners!C30="","",Learners!C30)</f>
        <v/>
      </c>
      <c r="C26" s="26" t="str">
        <f>IF(Learners!B30="","",Learners!B30)</f>
        <v/>
      </c>
      <c r="D26" s="25" t="str">
        <f>IF(Learners!D30="","",Learners!D30)</f>
        <v/>
      </c>
      <c r="E26" s="25">
        <f>'Collection of Work'!$W$14</f>
        <v>0</v>
      </c>
      <c r="F26" s="25" t="str">
        <f>IF(B26="","",SUM(E26:E26))</f>
        <v/>
      </c>
      <c r="G26" s="18" t="str">
        <f t="shared" si="0"/>
        <v/>
      </c>
      <c r="H26" s="27"/>
    </row>
    <row r="27" spans="1:8" x14ac:dyDescent="0.25">
      <c r="H27" s="17"/>
    </row>
    <row r="28" spans="1:8" ht="29.25" customHeight="1" x14ac:dyDescent="0.25">
      <c r="A28" s="31" t="s">
        <v>25</v>
      </c>
      <c r="B28" s="32"/>
      <c r="C28" s="32"/>
      <c r="D28" s="32"/>
      <c r="E28" s="32"/>
      <c r="F28" s="32"/>
      <c r="G28" s="32"/>
      <c r="H28" s="32"/>
    </row>
    <row r="29" spans="1:8" ht="30" customHeight="1" x14ac:dyDescent="0.25">
      <c r="A29" s="33" t="s">
        <v>26</v>
      </c>
      <c r="B29" s="34"/>
      <c r="C29" s="34"/>
      <c r="D29" s="34"/>
      <c r="E29" s="34"/>
      <c r="F29" s="34"/>
      <c r="G29" s="34"/>
      <c r="H29" s="34"/>
    </row>
    <row r="30" spans="1:8" x14ac:dyDescent="0.25">
      <c r="B30" s="7"/>
    </row>
  </sheetData>
  <sheetProtection algorithmName="SHA-512" hashValue="dpHWnJT/1caY3wEmfQ51SjpeN1U7gbbFN8+TsW1Le3ip2UZACebC8ojJq9JB6tSOb0MUQPgGmM25jWYm1aXbGw==" saltValue="VR9RQX2wF0B6ZAwNAsJ2t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2025-05-06T08:53:18Z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