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0640" windowHeight="7764" activeTab="2"/>
  </bookViews>
  <sheets>
    <sheet name="Learners" sheetId="1" r:id="rId1"/>
    <sheet name="Assignment" sheetId="3"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3" l="1"/>
  <c r="D23" i="7"/>
  <c r="E23" i="7"/>
  <c r="F23" i="7"/>
  <c r="G23" i="7"/>
  <c r="H23" i="7"/>
  <c r="I23" i="7"/>
  <c r="J23" i="7"/>
  <c r="K23" i="7"/>
  <c r="L23" i="7"/>
  <c r="M23" i="7"/>
  <c r="N23" i="7"/>
  <c r="O23" i="7"/>
  <c r="P23" i="7"/>
  <c r="Q23" i="7"/>
  <c r="R23" i="7"/>
  <c r="S23" i="7"/>
  <c r="T23" i="7"/>
  <c r="U23" i="7"/>
  <c r="V23" i="7"/>
  <c r="W23" i="7"/>
  <c r="C24" i="7"/>
  <c r="C23" i="7"/>
  <c r="E18" i="7"/>
  <c r="E24" i="7" s="1"/>
  <c r="F18" i="7"/>
  <c r="F24" i="7" s="1"/>
  <c r="G18" i="7"/>
  <c r="G24" i="7" s="1"/>
  <c r="H18" i="7"/>
  <c r="H24" i="7" s="1"/>
  <c r="I18" i="7"/>
  <c r="I24" i="7" s="1"/>
  <c r="J18" i="7"/>
  <c r="J24" i="7" s="1"/>
  <c r="K18" i="7"/>
  <c r="K24" i="7" s="1"/>
  <c r="L18" i="7"/>
  <c r="L24" i="7" s="1"/>
  <c r="M18" i="7"/>
  <c r="M24" i="7" s="1"/>
  <c r="N18" i="7"/>
  <c r="N24" i="7" s="1"/>
  <c r="O18" i="7"/>
  <c r="O24" i="7" s="1"/>
  <c r="P18" i="7"/>
  <c r="P24" i="7" s="1"/>
  <c r="Q18" i="7"/>
  <c r="Q24" i="7" s="1"/>
  <c r="R18" i="7"/>
  <c r="R24" i="7" s="1"/>
  <c r="S18" i="7"/>
  <c r="S24" i="7" s="1"/>
  <c r="T18" i="7"/>
  <c r="T24" i="7" s="1"/>
  <c r="U18" i="7"/>
  <c r="U24" i="7" s="1"/>
  <c r="V18" i="7"/>
  <c r="V24" i="7" s="1"/>
  <c r="W18" i="7"/>
  <c r="W24" i="7" s="1"/>
  <c r="D18" i="7"/>
  <c r="D24" i="7" s="1"/>
  <c r="C18" i="7"/>
  <c r="W13" i="8" l="1"/>
  <c r="G26" i="6" s="1"/>
  <c r="V13" i="8"/>
  <c r="G25" i="6" s="1"/>
  <c r="U13" i="8"/>
  <c r="G24" i="6" s="1"/>
  <c r="T13" i="8"/>
  <c r="G23" i="6" s="1"/>
  <c r="S13" i="8"/>
  <c r="G22" i="6" s="1"/>
  <c r="R13" i="8"/>
  <c r="G21" i="6" s="1"/>
  <c r="Q13" i="8"/>
  <c r="G20" i="6" s="1"/>
  <c r="P13" i="8"/>
  <c r="G19" i="6" s="1"/>
  <c r="O13" i="8"/>
  <c r="G18" i="6" s="1"/>
  <c r="N13" i="8"/>
  <c r="G17" i="6" s="1"/>
  <c r="M13" i="8"/>
  <c r="G16" i="6" s="1"/>
  <c r="L13" i="8"/>
  <c r="G15" i="6" s="1"/>
  <c r="K13" i="8"/>
  <c r="G14" i="6" s="1"/>
  <c r="J13" i="8"/>
  <c r="G13" i="6" s="1"/>
  <c r="I13" i="8"/>
  <c r="G12" i="6" s="1"/>
  <c r="H13" i="8"/>
  <c r="G11" i="6" s="1"/>
  <c r="G13" i="8"/>
  <c r="G10" i="6" s="1"/>
  <c r="F13" i="8"/>
  <c r="G9" i="6" s="1"/>
  <c r="E13" i="8"/>
  <c r="G8" i="6" s="1"/>
  <c r="D13" i="8"/>
  <c r="G7" i="6" s="1"/>
  <c r="C13" i="8"/>
  <c r="W2" i="8"/>
  <c r="V2" i="8"/>
  <c r="U2" i="8"/>
  <c r="T2" i="8"/>
  <c r="S2" i="8"/>
  <c r="R2" i="8"/>
  <c r="Q2" i="8"/>
  <c r="P2" i="8"/>
  <c r="O2" i="8"/>
  <c r="N2" i="8"/>
  <c r="M2" i="8"/>
  <c r="L2" i="8"/>
  <c r="K2" i="8"/>
  <c r="J2" i="8"/>
  <c r="I2" i="8"/>
  <c r="H2" i="8"/>
  <c r="G2" i="8"/>
  <c r="F2" i="8"/>
  <c r="E2" i="8"/>
  <c r="D2" i="8"/>
  <c r="A1" i="8"/>
  <c r="F26" i="6"/>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8" i="3"/>
  <c r="V8" i="3"/>
  <c r="U8" i="3"/>
  <c r="T8" i="3"/>
  <c r="S8" i="3"/>
  <c r="R8" i="3"/>
  <c r="Q8" i="3"/>
  <c r="P8" i="3"/>
  <c r="O8" i="3"/>
  <c r="N8" i="3"/>
  <c r="M8" i="3"/>
  <c r="L8" i="3"/>
  <c r="K8" i="3"/>
  <c r="J8" i="3"/>
  <c r="I8" i="3"/>
  <c r="H8" i="3"/>
  <c r="G8" i="3"/>
  <c r="F8" i="3"/>
  <c r="D8" i="3"/>
  <c r="C8"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<sst xmlns="http://schemas.openxmlformats.org/spreadsheetml/2006/main" count="84" uniqueCount="51">
  <si>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</si>
  <si>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</si>
  <si>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</si>
  <si>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</si>
  <si>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</si>
  <si>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</si>
  <si>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</si>
  <si>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</si>
  <si>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</si>
  <si>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</si>
  <si>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</si>
  <si>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</si>
  <si>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</si>
  <si>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</si>
  <si>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</si>
  <si>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</si>
  <si>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</si>
  <si>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</si>
  <si>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</si>
  <si>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</si>
  <si>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</si>
  <si>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</si>
  <si>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</si>
  <si>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</si>
  <si>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</si>
  <si>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</si>
  <si>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</si>
  <si>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</si>
  <si>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</si>
  <si>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Door Security Procedures 4N1114</t>
  </si>
  <si>
    <t>Assignment 20%</t>
  </si>
  <si>
    <t>Examination - Theory 40%</t>
  </si>
  <si>
    <t>Skills Demonstration 40%</t>
  </si>
  <si>
    <t>Identification of personal and professional qualities. </t>
  </si>
  <si>
    <t>Legislation impacting on the duties and responsibilities, to include; health and safety, fire and equality</t>
  </si>
  <si>
    <r>
      <t>Section A: Short answer questions</t>
    </r>
    <r>
      <rPr>
        <sz val="11"/>
        <rFont val="Calibri"/>
        <family val="2"/>
      </rPr>
      <t> </t>
    </r>
  </si>
  <si>
    <t>10 short answer questions (2 marks each) </t>
  </si>
  <si>
    <t>Question Number: 1 </t>
  </si>
  <si>
    <t>Question Number: 2 </t>
  </si>
  <si>
    <t>Question Number: 3 </t>
  </si>
  <si>
    <t>Question Number: 4 </t>
  </si>
  <si>
    <t>Question Number: 5 </t>
  </si>
  <si>
    <t>Question Number: 6 </t>
  </si>
  <si>
    <t>Question Number: 7 </t>
  </si>
  <si>
    <t>Question Number: 8 </t>
  </si>
  <si>
    <t>Question Number: 9 </t>
  </si>
  <si>
    <t>Question Number: 10 </t>
  </si>
  <si>
    <t>Subtotal</t>
  </si>
  <si>
    <t>2 short answer questions (10 marks each) </t>
  </si>
  <si>
    <t xml:space="preserve">Efficient completion of daily duties of a door security officer, to include:                                                                                           
- Adopting and following relevant procedures,                            
- Operating security equipment                                                                   - Undertaking an evacuation                                                                          - Completing a range of reports                                                                      - Liaising with other state agencies                                                                </t>
  </si>
  <si>
    <t>Efficient and professional handling of challenging situations: appropriate communication and customer service skills, complying with criminal and civil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</si>
</sst>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
      <sz val="11"/>
      <name val="Calibri"/>
      <family val="2"/>
    </font>
    <font>
      <b/>
      <sz val="11"/>
      <name val="Calibri"/>
      <family val="2"/>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2" fontId="0" fillId="0" borderId="1" xfId="0" applyNumberFormat="1" applyBorder="1" applyAlignment="1" applyProtection="1">
      <alignment vertical="center"/>
      <protection locked="0"/>
    </xf>
    <xf numFmtId="2" fontId="0" fillId="0" borderId="1" xfId="0" applyNumberFormat="1" applyBorder="1" applyAlignment="1" applyProtection="1">
      <alignment horizontal="center" vertical="center"/>
      <protection locked="0"/>
    </xf>
    <xf numFmtId="0" fontId="1" fillId="3" borderId="1" xfId="0" applyFont="1" applyFill="1" applyBorder="1" applyAlignment="1">
      <alignment vertical="top"/>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2" fontId="0" fillId="0" borderId="1" xfId="0" applyNumberFormat="1" applyBorder="1" applyAlignment="1" applyProtection="1">
      <alignment horizontal="center" vertical="center"/>
      <protection locked="0"/>
    </xf>
    <xf numFmtId="0" fontId="9" fillId="0" borderId="0" xfId="0" applyFont="1" applyAlignment="1">
      <alignment horizontal="right" vertical="top"/>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2" borderId="3" xfId="0" applyFont="1" applyFill="1" applyBorder="1" applyAlignment="1">
      <alignment vertical="center"/>
    </xf>
    <xf numFmtId="164" fontId="1" fillId="2" borderId="1" xfId="0" applyNumberFormat="1" applyFont="1" applyFill="1" applyBorder="1" applyAlignment="1">
      <alignment horizontal="center" vertical="center"/>
    </xf>
    <xf numFmtId="0" fontId="13" fillId="3" borderId="1"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1" fillId="0" borderId="1" xfId="0" applyFont="1" applyBorder="1" applyAlignment="1">
      <alignment wrapText="1"/>
    </xf>
    <xf numFmtId="0" fontId="1" fillId="0" borderId="1" xfId="0" applyFont="1" applyBorder="1" applyAlignment="1">
      <alignment horizontal="center" vertical="center"/>
    </xf>
    <xf numFmtId="0" fontId="12" fillId="0" borderId="1" xfId="0" applyFont="1" applyBorder="1" applyAlignment="1">
      <alignment horizontal="left" vertical="center" wrapText="1"/>
    </xf>
    <xf numFmtId="0" fontId="1" fillId="0" borderId="1" xfId="0" applyFont="1" applyBorder="1" applyAlignment="1">
      <alignment horizontal="center" vertical="center"/>
    </xf>
    <xf numFmtId="0" fontId="9" fillId="0" borderId="1" xfId="0" applyFont="1" applyBorder="1" applyAlignment="1">
      <alignment horizontal="right" vertical="top"/>
    </xf>
    <xf numFmtId="0" fontId="13" fillId="0" borderId="1" xfId="0" applyFont="1" applyBorder="1" applyAlignment="1">
      <alignment horizontal="left" vertical="center" wrapText="1"/>
    </xf>
    <xf numFmtId="164" fontId="0" fillId="0" borderId="1" xfId="0" applyNumberFormat="1" applyBorder="1" applyAlignment="1" applyProtection="1">
      <alignment horizontal="center" vertical="center"/>
      <protection locked="0"/>
    </xf>
    <xf numFmtId="0" fontId="12" fillId="0" borderId="1" xfId="0" applyFont="1" applyBorder="1" applyAlignment="1">
      <alignment horizontal="left" vertical="center" wrapText="1"/>
    </xf>
    <xf numFmtId="0" fontId="1" fillId="0" borderId="1" xfId="0" applyFont="1" applyBorder="1" applyAlignment="1">
      <alignment horizontal="center"/>
    </xf>
    <xf numFmtId="0" fontId="9" fillId="0" borderId="1" xfId="0" applyFont="1" applyBorder="1" applyAlignment="1">
      <alignment horizontal="right" vertical="center"/>
    </xf>
    <xf numFmtId="0" fontId="9" fillId="5" borderId="1" xfId="0" applyFont="1" applyFill="1" applyBorder="1" applyAlignment="1">
      <alignment horizontal="right" vertical="center"/>
    </xf>
    <xf numFmtId="0" fontId="1" fillId="5" borderId="1" xfId="0" applyFont="1" applyFill="1" applyBorder="1" applyAlignment="1">
      <alignment horizontal="right" vertical="center"/>
    </xf>
    <xf numFmtId="0" fontId="1" fillId="5" borderId="1" xfId="0" applyFont="1" applyFill="1" applyBorder="1" applyAlignment="1">
      <alignment horizontal="center" vertical="center"/>
    </xf>
    <xf numFmtId="0" fontId="9" fillId="5" borderId="1" xfId="0" applyFont="1" applyFill="1" applyBorder="1" applyAlignment="1">
      <alignment horizontal="right" vertical="top"/>
    </xf>
    <xf numFmtId="0" fontId="1" fillId="5" borderId="1" xfId="0" applyFont="1" applyFill="1" applyBorder="1" applyAlignment="1">
      <alignment horizontal="right"/>
    </xf>
    <xf numFmtId="0" fontId="1" fillId="5" borderId="1" xfId="0" applyFont="1" applyFill="1" applyBorder="1" applyAlignment="1">
      <alignment horizontal="center"/>
    </xf>
    <xf numFmtId="0" fontId="1" fillId="5" borderId="1" xfId="0" applyFont="1" applyFill="1" applyBorder="1" applyAlignment="1" applyProtection="1">
      <alignment horizontal="center"/>
    </xf>
    <xf numFmtId="0" fontId="11" fillId="0" borderId="1" xfId="0" applyFont="1" applyBorder="1" applyAlignment="1">
      <alignment vertical="center"/>
    </xf>
  </cellXfs>
  <cellStyles count="1">
    <cellStyle name="Normal" xfId="0" builtinId="0"/>
  </cellStyles>
  <dxfs count="53">
    <dxf>
      <font>
        <color theme="0"/>
      </font>
    </dxf>
    <dxf>
      <font>
        <color rgb="FF9C0006"/>
      </font>
      <fill>
        <patternFill>
          <bgColor rgb="FFFFC7CE"/>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opLeftCell="A7" workbookViewId="0">
      <selection activeCell="F13" sqref="F13"/>
    </sheetView>
  </sheetViews>
  <sheetFormatPr defaultRowHeight="14.4" x14ac:dyDescent="0.3"/>
  <cols>
    <col min="2" max="2" width="22" customWidth="1"/>
    <col min="3" max="3" width="16.6640625" customWidth="1"/>
    <col min="4" max="4" width="16.33203125" customWidth="1"/>
  </cols>
  <sheetData>
    <row r="1" spans="1:4" ht="18" x14ac:dyDescent="0.35">
      <c r="A1" s="2" t="s">
        <v>29</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3"/>
      <c r="C11" s="13"/>
      <c r="D11" s="6"/>
    </row>
    <row r="12" spans="1:4" x14ac:dyDescent="0.3">
      <c r="A12" s="5">
        <v>2</v>
      </c>
      <c r="B12" s="13"/>
      <c r="C12" s="13"/>
      <c r="D12" s="6"/>
    </row>
    <row r="13" spans="1:4" x14ac:dyDescent="0.3">
      <c r="A13" s="5">
        <v>3</v>
      </c>
      <c r="B13" s="13"/>
      <c r="C13" s="13"/>
      <c r="D13" s="6"/>
    </row>
    <row r="14" spans="1:4" x14ac:dyDescent="0.3">
      <c r="A14" s="5">
        <v>4</v>
      </c>
      <c r="B14" s="13"/>
      <c r="C14" s="13"/>
      <c r="D14" s="6"/>
    </row>
    <row r="15" spans="1:4" x14ac:dyDescent="0.3">
      <c r="A15" s="5">
        <v>5</v>
      </c>
      <c r="B15" s="13"/>
      <c r="C15" s="13"/>
      <c r="D15" s="6"/>
    </row>
    <row r="16" spans="1:4" x14ac:dyDescent="0.3">
      <c r="A16" s="5">
        <v>6</v>
      </c>
      <c r="B16" s="13"/>
      <c r="C16" s="13"/>
      <c r="D16" s="6"/>
    </row>
    <row r="17" spans="1:4" x14ac:dyDescent="0.3">
      <c r="A17" s="5">
        <v>7</v>
      </c>
      <c r="B17" s="13"/>
      <c r="C17" s="13"/>
      <c r="D17" s="6"/>
    </row>
    <row r="18" spans="1:4" x14ac:dyDescent="0.3">
      <c r="A18" s="5">
        <v>8</v>
      </c>
      <c r="B18" s="13"/>
      <c r="C18" s="13"/>
      <c r="D18" s="6"/>
    </row>
    <row r="19" spans="1:4" x14ac:dyDescent="0.3">
      <c r="A19" s="5">
        <v>9</v>
      </c>
      <c r="B19" s="13"/>
      <c r="C19" s="13"/>
      <c r="D19" s="6"/>
    </row>
    <row r="20" spans="1:4" x14ac:dyDescent="0.3">
      <c r="A20" s="5">
        <v>10</v>
      </c>
      <c r="B20" s="13"/>
      <c r="C20" s="13"/>
      <c r="D20" s="6"/>
    </row>
    <row r="21" spans="1:4" x14ac:dyDescent="0.3">
      <c r="A21" s="5">
        <v>11</v>
      </c>
      <c r="B21" s="13"/>
      <c r="C21" s="13"/>
      <c r="D21" s="6"/>
    </row>
    <row r="22" spans="1:4" x14ac:dyDescent="0.3">
      <c r="A22" s="5">
        <v>12</v>
      </c>
      <c r="B22" s="13"/>
      <c r="C22" s="13"/>
      <c r="D22" s="6"/>
    </row>
    <row r="23" spans="1:4" x14ac:dyDescent="0.3">
      <c r="A23" s="5">
        <v>13</v>
      </c>
      <c r="B23" s="13"/>
      <c r="C23" s="13"/>
      <c r="D23" s="6"/>
    </row>
    <row r="24" spans="1:4" x14ac:dyDescent="0.3">
      <c r="A24" s="5">
        <v>14</v>
      </c>
      <c r="B24" s="13"/>
      <c r="C24" s="13"/>
      <c r="D24" s="6"/>
    </row>
    <row r="25" spans="1:4" x14ac:dyDescent="0.3">
      <c r="A25" s="5">
        <v>15</v>
      </c>
      <c r="B25" s="13"/>
      <c r="C25" s="13"/>
      <c r="D25" s="6"/>
    </row>
    <row r="26" spans="1:4" x14ac:dyDescent="0.3">
      <c r="A26" s="5">
        <v>16</v>
      </c>
      <c r="B26" s="13"/>
      <c r="C26" s="13"/>
      <c r="D26" s="6"/>
    </row>
    <row r="27" spans="1:4" x14ac:dyDescent="0.3">
      <c r="A27" s="5">
        <v>17</v>
      </c>
      <c r="B27" s="13"/>
      <c r="C27" s="13"/>
      <c r="D27" s="6"/>
    </row>
    <row r="28" spans="1:4" x14ac:dyDescent="0.3">
      <c r="A28" s="5">
        <v>18</v>
      </c>
      <c r="B28" s="13"/>
      <c r="C28" s="13"/>
      <c r="D28" s="6"/>
    </row>
    <row r="29" spans="1:4" x14ac:dyDescent="0.3">
      <c r="A29" s="5">
        <v>19</v>
      </c>
      <c r="B29" s="13"/>
      <c r="C29" s="13"/>
      <c r="D29" s="6"/>
    </row>
    <row r="30" spans="1:4" x14ac:dyDescent="0.3">
      <c r="A30" s="5">
        <v>20</v>
      </c>
      <c r="B30" s="13"/>
      <c r="C30" s="13"/>
      <c r="D30" s="6"/>
    </row>
  </sheetData>
  <sheetProtection algorithmName="SHA-512" hashValue="14y22iTQNnHpY/95mjmKTFDkuVLzX5H/3KCRnWRP3/IsEqKMQqnqiIyuQ3rTcwwShqbEcNwc4kgaJSfEaWWdpg==" saltValue="HpnXhDt+8YRTrVYGnK5bDQ==" spinCount="100000" sheet="1" objects="1" scenario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1"/>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54.88671875" customWidth="1"/>
    <col min="4" max="23" width="6" customWidth="1"/>
  </cols>
  <sheetData>
    <row r="1" spans="1:23" ht="18" x14ac:dyDescent="0.35">
      <c r="A1" s="2" t="str">
        <f>Learners!A1</f>
        <v>Door Security Procedures 4N1114</v>
      </c>
    </row>
    <row r="2" spans="1:23" x14ac:dyDescent="0.3">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3" ht="18" x14ac:dyDescent="0.35">
      <c r="A3" s="2" t="s">
        <v>30</v>
      </c>
      <c r="D3" s="29"/>
      <c r="E3" s="29"/>
      <c r="F3" s="29"/>
      <c r="G3" s="29"/>
      <c r="H3" s="29"/>
      <c r="I3" s="29"/>
      <c r="J3" s="29"/>
      <c r="K3" s="29"/>
      <c r="L3" s="29"/>
      <c r="M3" s="29"/>
      <c r="N3" s="29"/>
      <c r="O3" s="29"/>
      <c r="P3" s="29"/>
      <c r="Q3" s="29"/>
      <c r="R3" s="29"/>
      <c r="S3" s="29"/>
      <c r="T3" s="29"/>
      <c r="U3" s="29"/>
      <c r="V3" s="29"/>
      <c r="W3" s="29"/>
    </row>
    <row r="4" spans="1:23" ht="60" customHeight="1" x14ac:dyDescent="0.3">
      <c r="D4" s="29"/>
      <c r="E4" s="29"/>
      <c r="F4" s="29"/>
      <c r="G4" s="29"/>
      <c r="H4" s="29"/>
      <c r="I4" s="29"/>
      <c r="J4" s="29"/>
      <c r="K4" s="29"/>
      <c r="L4" s="29"/>
      <c r="M4" s="29"/>
      <c r="N4" s="29"/>
      <c r="O4" s="29"/>
      <c r="P4" s="29"/>
      <c r="Q4" s="29"/>
      <c r="R4" s="29"/>
      <c r="S4" s="29"/>
      <c r="T4" s="29"/>
      <c r="U4" s="29"/>
      <c r="V4" s="29"/>
      <c r="W4" s="29"/>
    </row>
    <row r="5" spans="1:23" ht="28.8" x14ac:dyDescent="0.3">
      <c r="A5" s="8" t="s">
        <v>11</v>
      </c>
      <c r="B5" s="9"/>
      <c r="C5" s="10" t="s">
        <v>12</v>
      </c>
      <c r="D5" s="30"/>
      <c r="E5" s="30"/>
      <c r="F5" s="30"/>
      <c r="G5" s="30"/>
      <c r="H5" s="30"/>
      <c r="I5" s="30"/>
      <c r="J5" s="30"/>
      <c r="K5" s="30"/>
      <c r="L5" s="30"/>
      <c r="M5" s="30"/>
      <c r="N5" s="30"/>
      <c r="O5" s="30"/>
      <c r="P5" s="30"/>
      <c r="Q5" s="30"/>
      <c r="R5" s="30"/>
      <c r="S5" s="30"/>
      <c r="T5" s="30"/>
      <c r="U5" s="30"/>
      <c r="V5" s="30"/>
      <c r="W5" s="30"/>
    </row>
    <row r="6" spans="1:23" ht="24.9" customHeight="1" x14ac:dyDescent="0.3">
      <c r="A6" s="52" t="s">
        <v>13</v>
      </c>
      <c r="B6" s="60" t="s">
        <v>33</v>
      </c>
      <c r="C6" s="44">
        <v>5</v>
      </c>
      <c r="D6" s="25"/>
      <c r="E6" s="25"/>
      <c r="F6" s="25"/>
      <c r="G6" s="25"/>
      <c r="H6" s="25"/>
      <c r="I6" s="25"/>
      <c r="J6" s="25"/>
      <c r="K6" s="25"/>
      <c r="L6" s="25"/>
      <c r="M6" s="25"/>
      <c r="N6" s="25"/>
      <c r="O6" s="25"/>
      <c r="P6" s="25"/>
      <c r="Q6" s="25"/>
      <c r="R6" s="25"/>
      <c r="S6" s="25"/>
      <c r="T6" s="25"/>
      <c r="U6" s="25"/>
      <c r="V6" s="25"/>
      <c r="W6" s="25"/>
    </row>
    <row r="7" spans="1:23" ht="37.200000000000003" customHeight="1" x14ac:dyDescent="0.3">
      <c r="A7" s="52" t="s">
        <v>13</v>
      </c>
      <c r="B7" s="50" t="s">
        <v>34</v>
      </c>
      <c r="C7" s="44">
        <v>15</v>
      </c>
      <c r="D7" s="25"/>
      <c r="E7" s="25"/>
      <c r="F7" s="25"/>
      <c r="G7" s="25"/>
      <c r="H7" s="25"/>
      <c r="I7" s="25"/>
      <c r="J7" s="25"/>
      <c r="K7" s="25"/>
      <c r="L7" s="25"/>
      <c r="M7" s="25"/>
      <c r="N7" s="25"/>
      <c r="O7" s="25"/>
      <c r="P7" s="25"/>
      <c r="Q7" s="25"/>
      <c r="R7" s="25"/>
      <c r="S7" s="25"/>
      <c r="T7" s="25"/>
      <c r="U7" s="25"/>
      <c r="V7" s="25"/>
      <c r="W7" s="25"/>
    </row>
    <row r="8" spans="1:23" x14ac:dyDescent="0.3">
      <c r="A8" s="8" t="s">
        <v>14</v>
      </c>
      <c r="B8" s="8"/>
      <c r="C8" s="38">
        <f>SUM(C6:C7)</f>
        <v>20</v>
      </c>
      <c r="D8" s="38">
        <f>SUM(D6:D7)</f>
        <v>0</v>
      </c>
      <c r="E8" s="38">
        <f>SUM(E6:E7)</f>
        <v>0</v>
      </c>
      <c r="F8" s="38">
        <f>SUM(F6:F7)</f>
        <v>0</v>
      </c>
      <c r="G8" s="38">
        <f>SUM(G6:G7)</f>
        <v>0</v>
      </c>
      <c r="H8" s="38">
        <f>SUM(H6:H7)</f>
        <v>0</v>
      </c>
      <c r="I8" s="38">
        <f>SUM(I6:I7)</f>
        <v>0</v>
      </c>
      <c r="J8" s="38">
        <f>SUM(J6:J7)</f>
        <v>0</v>
      </c>
      <c r="K8" s="38">
        <f>SUM(K6:K7)</f>
        <v>0</v>
      </c>
      <c r="L8" s="38">
        <f>SUM(L6:L7)</f>
        <v>0</v>
      </c>
      <c r="M8" s="38">
        <f>SUM(M6:M7)</f>
        <v>0</v>
      </c>
      <c r="N8" s="38">
        <f>SUM(N6:N7)</f>
        <v>0</v>
      </c>
      <c r="O8" s="38">
        <f>SUM(O6:O7)</f>
        <v>0</v>
      </c>
      <c r="P8" s="38">
        <f>SUM(P6:P7)</f>
        <v>0</v>
      </c>
      <c r="Q8" s="38">
        <f>SUM(Q6:Q7)</f>
        <v>0</v>
      </c>
      <c r="R8" s="38">
        <f>SUM(R6:R7)</f>
        <v>0</v>
      </c>
      <c r="S8" s="38">
        <f>SUM(S6:S7)</f>
        <v>0</v>
      </c>
      <c r="T8" s="38">
        <f>SUM(T6:T7)</f>
        <v>0</v>
      </c>
      <c r="U8" s="38">
        <f>SUM(U6:U7)</f>
        <v>0</v>
      </c>
      <c r="V8" s="38">
        <f>SUM(V6:V7)</f>
        <v>0</v>
      </c>
      <c r="W8" s="38">
        <f>SUM(W6:W7)</f>
        <v>0</v>
      </c>
    </row>
    <row r="10" spans="1:23" x14ac:dyDescent="0.3">
      <c r="A10" t="s">
        <v>15</v>
      </c>
      <c r="B10" t="s">
        <v>16</v>
      </c>
    </row>
    <row r="11" spans="1:23" x14ac:dyDescent="0.3">
      <c r="B11" t="s">
        <v>17</v>
      </c>
    </row>
  </sheetData>
  <sheetProtection algorithmName="SHA-512" hashValue="Kyq/1j+/0VyNHvwYfjpxQVeCgzB24amtFtmfrukmbnQSJk93KQNRZryVwGo8f1zwTjUiz/9aFvx1AkYR70vLxg==" saltValue="MyUEYLQqvK2IPWwLVRTen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6">
    <cfRule type="expression" dxfId="52" priority="221">
      <formula>D6&gt;$C6</formula>
    </cfRule>
  </conditionalFormatting>
  <conditionalFormatting sqref="D7:W7">
    <cfRule type="cellIs" dxfId="49" priority="1" operator="greaterThan">
      <formula>15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7"/>
  <sheetViews>
    <sheetView tabSelected="1" zoomScale="90" zoomScaleNormal="90" workbookViewId="0">
      <pane xSplit="2" ySplit="5" topLeftCell="C6" activePane="bottomRight" state="frozen"/>
      <selection pane="topRight" activeCell="C1" sqref="C1"/>
      <selection pane="bottomLeft" activeCell="A6" sqref="A6"/>
      <selection pane="bottomRight" activeCell="S13" sqref="S13"/>
    </sheetView>
  </sheetViews>
  <sheetFormatPr defaultRowHeight="14.4" x14ac:dyDescent="0.3"/>
  <cols>
    <col min="1" max="1" width="6.109375" customWidth="1"/>
    <col min="2" max="2" width="54.88671875" customWidth="1"/>
    <col min="4" max="23" width="6" customWidth="1"/>
  </cols>
  <sheetData>
    <row r="1" spans="1:23" ht="18" x14ac:dyDescent="0.35">
      <c r="A1" s="2" t="str">
        <f>Learners!A1</f>
        <v>Door Security Procedures 4N1114</v>
      </c>
    </row>
    <row r="2" spans="1:23" x14ac:dyDescent="0.3">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3" ht="18" x14ac:dyDescent="0.35">
      <c r="A3" s="2" t="s">
        <v>31</v>
      </c>
      <c r="D3" s="29"/>
      <c r="E3" s="29"/>
      <c r="F3" s="29"/>
      <c r="G3" s="29"/>
      <c r="H3" s="29"/>
      <c r="I3" s="29"/>
      <c r="J3" s="29"/>
      <c r="K3" s="29"/>
      <c r="L3" s="29"/>
      <c r="M3" s="29"/>
      <c r="N3" s="29"/>
      <c r="O3" s="29"/>
      <c r="P3" s="29"/>
      <c r="Q3" s="29"/>
      <c r="R3" s="29"/>
      <c r="S3" s="29"/>
      <c r="T3" s="29"/>
      <c r="U3" s="29"/>
      <c r="V3" s="29"/>
      <c r="W3" s="29"/>
    </row>
    <row r="4" spans="1:23" ht="60" customHeight="1" x14ac:dyDescent="0.3">
      <c r="D4" s="29"/>
      <c r="E4" s="29"/>
      <c r="F4" s="29"/>
      <c r="G4" s="29"/>
      <c r="H4" s="29"/>
      <c r="I4" s="29"/>
      <c r="J4" s="29"/>
      <c r="K4" s="29"/>
      <c r="L4" s="29"/>
      <c r="M4" s="29"/>
      <c r="N4" s="29"/>
      <c r="O4" s="29"/>
      <c r="P4" s="29"/>
      <c r="Q4" s="29"/>
      <c r="R4" s="29"/>
      <c r="S4" s="29"/>
      <c r="T4" s="29"/>
      <c r="U4" s="29"/>
      <c r="V4" s="29"/>
      <c r="W4" s="29"/>
    </row>
    <row r="5" spans="1:23" ht="28.8" x14ac:dyDescent="0.3">
      <c r="A5" s="8" t="s">
        <v>11</v>
      </c>
      <c r="B5" s="9"/>
      <c r="C5" s="10" t="s">
        <v>12</v>
      </c>
      <c r="D5" s="30"/>
      <c r="E5" s="30"/>
      <c r="F5" s="30"/>
      <c r="G5" s="30"/>
      <c r="H5" s="30"/>
      <c r="I5" s="30"/>
      <c r="J5" s="30"/>
      <c r="K5" s="30"/>
      <c r="L5" s="30"/>
      <c r="M5" s="30"/>
      <c r="N5" s="30"/>
      <c r="O5" s="30"/>
      <c r="P5" s="30"/>
      <c r="Q5" s="30"/>
      <c r="R5" s="30"/>
      <c r="S5" s="30"/>
      <c r="T5" s="30"/>
      <c r="U5" s="30"/>
      <c r="V5" s="30"/>
      <c r="W5" s="30"/>
    </row>
    <row r="6" spans="1:23" x14ac:dyDescent="0.3">
      <c r="A6" s="27"/>
      <c r="B6" s="40" t="s">
        <v>35</v>
      </c>
      <c r="C6" s="41"/>
      <c r="D6" s="41"/>
      <c r="E6" s="41"/>
      <c r="F6" s="41"/>
      <c r="G6" s="41"/>
      <c r="H6" s="41"/>
      <c r="I6" s="41"/>
      <c r="J6" s="41"/>
      <c r="K6" s="41"/>
      <c r="L6" s="41"/>
      <c r="M6" s="41"/>
      <c r="N6" s="41"/>
      <c r="O6" s="41"/>
      <c r="P6" s="41"/>
      <c r="Q6" s="41"/>
      <c r="R6" s="41"/>
      <c r="S6" s="41"/>
      <c r="T6" s="41"/>
      <c r="U6" s="41"/>
      <c r="V6" s="41"/>
      <c r="W6" s="42"/>
    </row>
    <row r="7" spans="1:23" x14ac:dyDescent="0.3">
      <c r="A7" s="47" t="s">
        <v>13</v>
      </c>
      <c r="B7" s="48" t="s">
        <v>36</v>
      </c>
      <c r="C7" s="5"/>
      <c r="D7" s="49"/>
      <c r="E7" s="49"/>
      <c r="F7" s="49"/>
      <c r="G7" s="49"/>
      <c r="H7" s="49"/>
      <c r="I7" s="49"/>
      <c r="J7" s="49"/>
      <c r="K7" s="49"/>
      <c r="L7" s="49"/>
      <c r="M7" s="49"/>
      <c r="N7" s="49"/>
      <c r="O7" s="49"/>
      <c r="P7" s="49"/>
      <c r="Q7" s="49"/>
      <c r="R7" s="49"/>
      <c r="S7" s="49"/>
      <c r="T7" s="49"/>
      <c r="U7" s="49"/>
      <c r="V7" s="49"/>
      <c r="W7" s="49"/>
    </row>
    <row r="8" spans="1:23" x14ac:dyDescent="0.3">
      <c r="A8" s="47" t="s">
        <v>13</v>
      </c>
      <c r="B8" s="50" t="s">
        <v>37</v>
      </c>
      <c r="C8" s="51">
        <v>2</v>
      </c>
      <c r="D8" s="26"/>
      <c r="E8" s="26"/>
      <c r="F8" s="26"/>
      <c r="G8" s="26"/>
      <c r="H8" s="26"/>
      <c r="I8" s="26"/>
      <c r="J8" s="26"/>
      <c r="K8" s="26"/>
      <c r="L8" s="26"/>
      <c r="M8" s="26"/>
      <c r="N8" s="26"/>
      <c r="O8" s="26"/>
      <c r="P8" s="26"/>
      <c r="Q8" s="26"/>
      <c r="R8" s="26"/>
      <c r="S8" s="26"/>
      <c r="T8" s="26"/>
      <c r="U8" s="26"/>
      <c r="V8" s="26"/>
      <c r="W8" s="26"/>
    </row>
    <row r="9" spans="1:23" x14ac:dyDescent="0.3">
      <c r="A9" s="47" t="s">
        <v>13</v>
      </c>
      <c r="B9" s="50" t="s">
        <v>38</v>
      </c>
      <c r="C9" s="51">
        <v>2</v>
      </c>
      <c r="D9" s="26"/>
      <c r="E9" s="26"/>
      <c r="F9" s="26"/>
      <c r="G9" s="26"/>
      <c r="H9" s="26"/>
      <c r="I9" s="26"/>
      <c r="J9" s="26"/>
      <c r="K9" s="26"/>
      <c r="L9" s="26"/>
      <c r="M9" s="26"/>
      <c r="N9" s="26"/>
      <c r="O9" s="26"/>
      <c r="P9" s="26"/>
      <c r="Q9" s="26"/>
      <c r="R9" s="26"/>
      <c r="S9" s="26"/>
      <c r="T9" s="26"/>
      <c r="U9" s="26"/>
      <c r="V9" s="26"/>
      <c r="W9" s="26"/>
    </row>
    <row r="10" spans="1:23" x14ac:dyDescent="0.3">
      <c r="A10" s="47" t="s">
        <v>13</v>
      </c>
      <c r="B10" s="50" t="s">
        <v>39</v>
      </c>
      <c r="C10" s="51">
        <v>2</v>
      </c>
      <c r="D10" s="26"/>
      <c r="E10" s="26"/>
      <c r="F10" s="26"/>
      <c r="G10" s="26"/>
      <c r="H10" s="26"/>
      <c r="I10" s="26"/>
      <c r="J10" s="26"/>
      <c r="K10" s="26"/>
      <c r="L10" s="26"/>
      <c r="M10" s="26"/>
      <c r="N10" s="26"/>
      <c r="O10" s="26"/>
      <c r="P10" s="26"/>
      <c r="Q10" s="26"/>
      <c r="R10" s="26"/>
      <c r="S10" s="26"/>
      <c r="T10" s="26"/>
      <c r="U10" s="26"/>
      <c r="V10" s="26"/>
      <c r="W10" s="26"/>
    </row>
    <row r="11" spans="1:23" x14ac:dyDescent="0.3">
      <c r="A11" s="47" t="s">
        <v>13</v>
      </c>
      <c r="B11" s="50" t="s">
        <v>40</v>
      </c>
      <c r="C11" s="51">
        <v>2</v>
      </c>
      <c r="D11" s="26"/>
      <c r="E11" s="26"/>
      <c r="F11" s="26"/>
      <c r="G11" s="26"/>
      <c r="H11" s="26"/>
      <c r="I11" s="26"/>
      <c r="J11" s="26"/>
      <c r="K11" s="26"/>
      <c r="L11" s="26"/>
      <c r="M11" s="26"/>
      <c r="N11" s="26"/>
      <c r="O11" s="26"/>
      <c r="P11" s="26"/>
      <c r="Q11" s="26"/>
      <c r="R11" s="26"/>
      <c r="S11" s="26"/>
      <c r="T11" s="26"/>
      <c r="U11" s="26"/>
      <c r="V11" s="26"/>
      <c r="W11" s="26"/>
    </row>
    <row r="12" spans="1:23" x14ac:dyDescent="0.3">
      <c r="A12" s="47" t="s">
        <v>13</v>
      </c>
      <c r="B12" s="50" t="s">
        <v>41</v>
      </c>
      <c r="C12" s="51">
        <v>2</v>
      </c>
      <c r="D12" s="26"/>
      <c r="E12" s="26"/>
      <c r="F12" s="26"/>
      <c r="G12" s="26"/>
      <c r="H12" s="26"/>
      <c r="I12" s="26"/>
      <c r="J12" s="26"/>
      <c r="K12" s="26"/>
      <c r="L12" s="26"/>
      <c r="M12" s="26"/>
      <c r="N12" s="26"/>
      <c r="O12" s="26"/>
      <c r="P12" s="26"/>
      <c r="Q12" s="26"/>
      <c r="R12" s="26"/>
      <c r="S12" s="26"/>
      <c r="T12" s="26"/>
      <c r="U12" s="26"/>
      <c r="V12" s="26"/>
      <c r="W12" s="26"/>
    </row>
    <row r="13" spans="1:23" x14ac:dyDescent="0.3">
      <c r="A13" s="47"/>
      <c r="B13" s="50" t="s">
        <v>42</v>
      </c>
      <c r="C13" s="51">
        <v>2</v>
      </c>
      <c r="D13" s="26"/>
      <c r="E13" s="26"/>
      <c r="F13" s="26"/>
      <c r="G13" s="26"/>
      <c r="H13" s="26"/>
      <c r="I13" s="26"/>
      <c r="J13" s="26"/>
      <c r="K13" s="26"/>
      <c r="L13" s="26"/>
      <c r="M13" s="26"/>
      <c r="N13" s="26"/>
      <c r="O13" s="26"/>
      <c r="P13" s="26"/>
      <c r="Q13" s="26"/>
      <c r="R13" s="26"/>
      <c r="S13" s="26"/>
      <c r="T13" s="26"/>
      <c r="U13" s="26"/>
      <c r="V13" s="26"/>
      <c r="W13" s="26"/>
    </row>
    <row r="14" spans="1:23" x14ac:dyDescent="0.3">
      <c r="A14" s="47"/>
      <c r="B14" s="50" t="s">
        <v>43</v>
      </c>
      <c r="C14" s="51">
        <v>2</v>
      </c>
      <c r="D14" s="26"/>
      <c r="E14" s="26"/>
      <c r="F14" s="26"/>
      <c r="G14" s="26"/>
      <c r="H14" s="26"/>
      <c r="I14" s="26"/>
      <c r="J14" s="26"/>
      <c r="K14" s="26"/>
      <c r="L14" s="26"/>
      <c r="M14" s="26"/>
      <c r="N14" s="26"/>
      <c r="O14" s="26"/>
      <c r="P14" s="26"/>
      <c r="Q14" s="26"/>
      <c r="R14" s="26"/>
      <c r="S14" s="26"/>
      <c r="T14" s="26"/>
      <c r="U14" s="26"/>
      <c r="V14" s="26"/>
      <c r="W14" s="26"/>
    </row>
    <row r="15" spans="1:23" x14ac:dyDescent="0.3">
      <c r="A15" s="47" t="s">
        <v>13</v>
      </c>
      <c r="B15" s="50" t="s">
        <v>44</v>
      </c>
      <c r="C15" s="51">
        <v>2</v>
      </c>
      <c r="D15" s="26"/>
      <c r="E15" s="26"/>
      <c r="F15" s="26"/>
      <c r="G15" s="26"/>
      <c r="H15" s="26"/>
      <c r="I15" s="26"/>
      <c r="J15" s="26"/>
      <c r="K15" s="26"/>
      <c r="L15" s="26"/>
      <c r="M15" s="26"/>
      <c r="N15" s="26"/>
      <c r="O15" s="26"/>
      <c r="P15" s="26"/>
      <c r="Q15" s="26"/>
      <c r="R15" s="26"/>
      <c r="S15" s="26"/>
      <c r="T15" s="26"/>
      <c r="U15" s="26"/>
      <c r="V15" s="26"/>
      <c r="W15" s="26"/>
    </row>
    <row r="16" spans="1:23" x14ac:dyDescent="0.3">
      <c r="A16" s="47"/>
      <c r="B16" s="50" t="s">
        <v>45</v>
      </c>
      <c r="C16" s="51">
        <v>2</v>
      </c>
      <c r="D16" s="26"/>
      <c r="E16" s="26"/>
      <c r="F16" s="26"/>
      <c r="G16" s="26"/>
      <c r="H16" s="26"/>
      <c r="I16" s="26"/>
      <c r="J16" s="26"/>
      <c r="K16" s="26"/>
      <c r="L16" s="26"/>
      <c r="M16" s="26"/>
      <c r="N16" s="26"/>
      <c r="O16" s="26"/>
      <c r="P16" s="26"/>
      <c r="Q16" s="26"/>
      <c r="R16" s="26"/>
      <c r="S16" s="26"/>
      <c r="T16" s="26"/>
      <c r="U16" s="26"/>
      <c r="V16" s="26"/>
      <c r="W16" s="26"/>
    </row>
    <row r="17" spans="1:23" x14ac:dyDescent="0.3">
      <c r="A17" s="47" t="s">
        <v>13</v>
      </c>
      <c r="B17" s="50" t="s">
        <v>46</v>
      </c>
      <c r="C17" s="51">
        <v>2</v>
      </c>
      <c r="D17" s="26"/>
      <c r="E17" s="26"/>
      <c r="F17" s="26"/>
      <c r="G17" s="26"/>
      <c r="H17" s="26"/>
      <c r="I17" s="26"/>
      <c r="J17" s="26"/>
      <c r="K17" s="26"/>
      <c r="L17" s="26"/>
      <c r="M17" s="26"/>
      <c r="N17" s="26"/>
      <c r="O17" s="26"/>
      <c r="P17" s="26"/>
      <c r="Q17" s="26"/>
      <c r="R17" s="26"/>
      <c r="S17" s="26"/>
      <c r="T17" s="26"/>
      <c r="U17" s="26"/>
      <c r="V17" s="26"/>
      <c r="W17" s="26"/>
    </row>
    <row r="18" spans="1:23" x14ac:dyDescent="0.3">
      <c r="A18" s="56"/>
      <c r="B18" s="57" t="s">
        <v>47</v>
      </c>
      <c r="C18" s="58">
        <f>SUM(C8:C17)</f>
        <v>20</v>
      </c>
      <c r="D18" s="59">
        <f>SUM(D8:D17)</f>
        <v>0</v>
      </c>
      <c r="E18" s="59">
        <f t="shared" ref="E18:W18" si="0">SUM(E8:E17)</f>
        <v>0</v>
      </c>
      <c r="F18" s="59">
        <f t="shared" si="0"/>
        <v>0</v>
      </c>
      <c r="G18" s="59">
        <f t="shared" si="0"/>
        <v>0</v>
      </c>
      <c r="H18" s="59">
        <f t="shared" si="0"/>
        <v>0</v>
      </c>
      <c r="I18" s="59">
        <f t="shared" si="0"/>
        <v>0</v>
      </c>
      <c r="J18" s="59">
        <f t="shared" si="0"/>
        <v>0</v>
      </c>
      <c r="K18" s="59">
        <f t="shared" si="0"/>
        <v>0</v>
      </c>
      <c r="L18" s="59">
        <f t="shared" si="0"/>
        <v>0</v>
      </c>
      <c r="M18" s="59">
        <f t="shared" si="0"/>
        <v>0</v>
      </c>
      <c r="N18" s="59">
        <f t="shared" si="0"/>
        <v>0</v>
      </c>
      <c r="O18" s="59">
        <f t="shared" si="0"/>
        <v>0</v>
      </c>
      <c r="P18" s="59">
        <f t="shared" si="0"/>
        <v>0</v>
      </c>
      <c r="Q18" s="59">
        <f t="shared" si="0"/>
        <v>0</v>
      </c>
      <c r="R18" s="59">
        <f t="shared" si="0"/>
        <v>0</v>
      </c>
      <c r="S18" s="59">
        <f t="shared" si="0"/>
        <v>0</v>
      </c>
      <c r="T18" s="59">
        <f t="shared" si="0"/>
        <v>0</v>
      </c>
      <c r="U18" s="59">
        <f t="shared" si="0"/>
        <v>0</v>
      </c>
      <c r="V18" s="59">
        <f t="shared" si="0"/>
        <v>0</v>
      </c>
      <c r="W18" s="59">
        <f t="shared" si="0"/>
        <v>0</v>
      </c>
    </row>
    <row r="19" spans="1:23" x14ac:dyDescent="0.3">
      <c r="A19" s="27"/>
      <c r="B19" s="39" t="s">
        <v>35</v>
      </c>
      <c r="C19" s="39"/>
      <c r="D19" s="39"/>
      <c r="E19" s="39"/>
      <c r="F19" s="39"/>
      <c r="G19" s="39"/>
      <c r="H19" s="39"/>
      <c r="I19" s="39"/>
      <c r="J19" s="39"/>
      <c r="K19" s="39"/>
      <c r="L19" s="39"/>
      <c r="M19" s="39"/>
      <c r="N19" s="39"/>
      <c r="O19" s="39"/>
      <c r="P19" s="39"/>
      <c r="Q19" s="39"/>
      <c r="R19" s="39"/>
      <c r="S19" s="39"/>
      <c r="T19" s="39"/>
      <c r="U19" s="39"/>
      <c r="V19" s="39"/>
      <c r="W19" s="39"/>
    </row>
    <row r="20" spans="1:23" x14ac:dyDescent="0.3">
      <c r="A20" s="47" t="s">
        <v>13</v>
      </c>
      <c r="B20" s="48" t="s">
        <v>48</v>
      </c>
      <c r="C20" s="5"/>
      <c r="D20" s="49"/>
      <c r="E20" s="49"/>
      <c r="F20" s="49"/>
      <c r="G20" s="49"/>
      <c r="H20" s="49"/>
      <c r="I20" s="49"/>
      <c r="J20" s="49"/>
      <c r="K20" s="49"/>
      <c r="L20" s="49"/>
      <c r="M20" s="49"/>
      <c r="N20" s="49"/>
      <c r="O20" s="49"/>
      <c r="P20" s="49"/>
      <c r="Q20" s="49"/>
      <c r="R20" s="49"/>
      <c r="S20" s="49"/>
      <c r="T20" s="49"/>
      <c r="U20" s="49"/>
      <c r="V20" s="49"/>
      <c r="W20" s="49"/>
    </row>
    <row r="21" spans="1:23" x14ac:dyDescent="0.3">
      <c r="A21" s="52" t="s">
        <v>13</v>
      </c>
      <c r="B21" s="50" t="s">
        <v>37</v>
      </c>
      <c r="C21" s="44">
        <v>10</v>
      </c>
      <c r="D21" s="26"/>
      <c r="E21" s="26"/>
      <c r="F21" s="26"/>
      <c r="G21" s="26"/>
      <c r="H21" s="26"/>
      <c r="I21" s="26"/>
      <c r="J21" s="26"/>
      <c r="K21" s="26"/>
      <c r="L21" s="26"/>
      <c r="M21" s="26"/>
      <c r="N21" s="26"/>
      <c r="O21" s="26"/>
      <c r="P21" s="26"/>
      <c r="Q21" s="26"/>
      <c r="R21" s="26"/>
      <c r="S21" s="26"/>
      <c r="T21" s="26"/>
      <c r="U21" s="26"/>
      <c r="V21" s="26"/>
      <c r="W21" s="26"/>
    </row>
    <row r="22" spans="1:23" x14ac:dyDescent="0.3">
      <c r="A22" s="52" t="s">
        <v>13</v>
      </c>
      <c r="B22" s="50" t="s">
        <v>38</v>
      </c>
      <c r="C22" s="44">
        <v>10</v>
      </c>
      <c r="D22" s="26"/>
      <c r="E22" s="26"/>
      <c r="F22" s="26"/>
      <c r="G22" s="26"/>
      <c r="H22" s="26"/>
      <c r="I22" s="26"/>
      <c r="J22" s="26"/>
      <c r="K22" s="26"/>
      <c r="L22" s="26"/>
      <c r="M22" s="26"/>
      <c r="N22" s="26"/>
      <c r="O22" s="26"/>
      <c r="P22" s="26"/>
      <c r="Q22" s="26"/>
      <c r="R22" s="26"/>
      <c r="S22" s="26"/>
      <c r="T22" s="26"/>
      <c r="U22" s="26"/>
      <c r="V22" s="26"/>
      <c r="W22" s="26"/>
    </row>
    <row r="23" spans="1:23" s="7" customFormat="1" ht="19.8" customHeight="1" x14ac:dyDescent="0.3">
      <c r="A23" s="53"/>
      <c r="B23" s="54" t="s">
        <v>47</v>
      </c>
      <c r="C23" s="55">
        <f>SUM(C21:C22)</f>
        <v>20</v>
      </c>
      <c r="D23" s="55">
        <f t="shared" ref="D23:W23" si="1">SUM(D21:D22)</f>
        <v>0</v>
      </c>
      <c r="E23" s="55">
        <f t="shared" si="1"/>
        <v>0</v>
      </c>
      <c r="F23" s="55">
        <f t="shared" si="1"/>
        <v>0</v>
      </c>
      <c r="G23" s="55">
        <f t="shared" si="1"/>
        <v>0</v>
      </c>
      <c r="H23" s="55">
        <f t="shared" si="1"/>
        <v>0</v>
      </c>
      <c r="I23" s="55">
        <f t="shared" si="1"/>
        <v>0</v>
      </c>
      <c r="J23" s="55">
        <f t="shared" si="1"/>
        <v>0</v>
      </c>
      <c r="K23" s="55">
        <f t="shared" si="1"/>
        <v>0</v>
      </c>
      <c r="L23" s="55">
        <f t="shared" si="1"/>
        <v>0</v>
      </c>
      <c r="M23" s="55">
        <f t="shared" si="1"/>
        <v>0</v>
      </c>
      <c r="N23" s="55">
        <f t="shared" si="1"/>
        <v>0</v>
      </c>
      <c r="O23" s="55">
        <f t="shared" si="1"/>
        <v>0</v>
      </c>
      <c r="P23" s="55">
        <f t="shared" si="1"/>
        <v>0</v>
      </c>
      <c r="Q23" s="55">
        <f t="shared" si="1"/>
        <v>0</v>
      </c>
      <c r="R23" s="55">
        <f t="shared" si="1"/>
        <v>0</v>
      </c>
      <c r="S23" s="55">
        <f t="shared" si="1"/>
        <v>0</v>
      </c>
      <c r="T23" s="55">
        <f t="shared" si="1"/>
        <v>0</v>
      </c>
      <c r="U23" s="55">
        <f t="shared" si="1"/>
        <v>0</v>
      </c>
      <c r="V23" s="55">
        <f t="shared" si="1"/>
        <v>0</v>
      </c>
      <c r="W23" s="55">
        <f t="shared" si="1"/>
        <v>0</v>
      </c>
    </row>
    <row r="24" spans="1:23" x14ac:dyDescent="0.3">
      <c r="A24" s="8" t="s">
        <v>14</v>
      </c>
      <c r="B24" s="8"/>
      <c r="C24" s="38">
        <f>SUM(C18:C22)</f>
        <v>40</v>
      </c>
      <c r="D24" s="38">
        <f t="shared" ref="D24:W24" si="2">SUM(D18:D22)</f>
        <v>0</v>
      </c>
      <c r="E24" s="38">
        <f t="shared" si="2"/>
        <v>0</v>
      </c>
      <c r="F24" s="38">
        <f t="shared" si="2"/>
        <v>0</v>
      </c>
      <c r="G24" s="38">
        <f t="shared" si="2"/>
        <v>0</v>
      </c>
      <c r="H24" s="38">
        <f t="shared" si="2"/>
        <v>0</v>
      </c>
      <c r="I24" s="38">
        <f t="shared" si="2"/>
        <v>0</v>
      </c>
      <c r="J24" s="38">
        <f t="shared" si="2"/>
        <v>0</v>
      </c>
      <c r="K24" s="38">
        <f t="shared" si="2"/>
        <v>0</v>
      </c>
      <c r="L24" s="38">
        <f t="shared" si="2"/>
        <v>0</v>
      </c>
      <c r="M24" s="38">
        <f t="shared" si="2"/>
        <v>0</v>
      </c>
      <c r="N24" s="38">
        <f t="shared" si="2"/>
        <v>0</v>
      </c>
      <c r="O24" s="38">
        <f t="shared" si="2"/>
        <v>0</v>
      </c>
      <c r="P24" s="38">
        <f t="shared" si="2"/>
        <v>0</v>
      </c>
      <c r="Q24" s="38">
        <f t="shared" si="2"/>
        <v>0</v>
      </c>
      <c r="R24" s="38">
        <f t="shared" si="2"/>
        <v>0</v>
      </c>
      <c r="S24" s="38">
        <f t="shared" si="2"/>
        <v>0</v>
      </c>
      <c r="T24" s="38">
        <f t="shared" si="2"/>
        <v>0</v>
      </c>
      <c r="U24" s="38">
        <f t="shared" si="2"/>
        <v>0</v>
      </c>
      <c r="V24" s="38">
        <f t="shared" si="2"/>
        <v>0</v>
      </c>
      <c r="W24" s="38">
        <f t="shared" si="2"/>
        <v>0</v>
      </c>
    </row>
    <row r="26" spans="1:23" x14ac:dyDescent="0.3">
      <c r="A26" t="s">
        <v>15</v>
      </c>
      <c r="B26" t="s">
        <v>16</v>
      </c>
    </row>
    <row r="27" spans="1:23" x14ac:dyDescent="0.3">
      <c r="B27" t="s">
        <v>17</v>
      </c>
    </row>
  </sheetData>
  <sheetProtection algorithmName="SHA-512" hashValue="KlSx/aodLvY2P8OAb4p7fkaZVG+3PffQkVGQLoSLT7dDCcUMxEIfUJQ+445C+mDCXPBKibLY6Rl/nUpNZurJ4Q==" saltValue="/o3fdqmv7AZKwP5zl/xqhQ==" spinCount="100000" sheet="1" objects="1" scenarios="1" selectLockedCells="1"/>
  <mergeCells count="22">
    <mergeCell ref="B19:W19"/>
    <mergeCell ref="B6:W6"/>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48" priority="248">
      <formula>D7&gt;$C7</formula>
    </cfRule>
  </conditionalFormatting>
  <conditionalFormatting sqref="W7">
    <cfRule type="expression" dxfId="47" priority="229">
      <formula>W7&gt;$C7</formula>
    </cfRule>
  </conditionalFormatting>
  <conditionalFormatting sqref="E7">
    <cfRule type="expression" dxfId="46" priority="247">
      <formula>E7&gt;$C7</formula>
    </cfRule>
  </conditionalFormatting>
  <conditionalFormatting sqref="F7">
    <cfRule type="expression" dxfId="45" priority="246">
      <formula>F7&gt;$C7</formula>
    </cfRule>
  </conditionalFormatting>
  <conditionalFormatting sqref="G7">
    <cfRule type="expression" dxfId="44" priority="245">
      <formula>G7&gt;$C7</formula>
    </cfRule>
  </conditionalFormatting>
  <conditionalFormatting sqref="H7">
    <cfRule type="expression" dxfId="43" priority="244">
      <formula>H7&gt;$C7</formula>
    </cfRule>
  </conditionalFormatting>
  <conditionalFormatting sqref="I7">
    <cfRule type="expression" dxfId="42" priority="243">
      <formula>I7&gt;$C7</formula>
    </cfRule>
  </conditionalFormatting>
  <conditionalFormatting sqref="J7">
    <cfRule type="expression" dxfId="41" priority="242">
      <formula>J7&gt;$C7</formula>
    </cfRule>
  </conditionalFormatting>
  <conditionalFormatting sqref="K7">
    <cfRule type="expression" dxfId="40" priority="241">
      <formula>K7&gt;$C7</formula>
    </cfRule>
  </conditionalFormatting>
  <conditionalFormatting sqref="L7">
    <cfRule type="expression" dxfId="39" priority="240">
      <formula>L7&gt;$C7</formula>
    </cfRule>
  </conditionalFormatting>
  <conditionalFormatting sqref="M7">
    <cfRule type="expression" dxfId="38" priority="239">
      <formula>M7&gt;$C7</formula>
    </cfRule>
  </conditionalFormatting>
  <conditionalFormatting sqref="N7">
    <cfRule type="expression" dxfId="37" priority="238">
      <formula>N7&gt;$C7</formula>
    </cfRule>
  </conditionalFormatting>
  <conditionalFormatting sqref="O7">
    <cfRule type="expression" dxfId="36" priority="237">
      <formula>O7&gt;$C7</formula>
    </cfRule>
  </conditionalFormatting>
  <conditionalFormatting sqref="P7">
    <cfRule type="expression" dxfId="35" priority="236">
      <formula>P7&gt;$C7</formula>
    </cfRule>
  </conditionalFormatting>
  <conditionalFormatting sqref="Q7">
    <cfRule type="expression" dxfId="34" priority="235">
      <formula>Q7&gt;$C7</formula>
    </cfRule>
  </conditionalFormatting>
  <conditionalFormatting sqref="R7">
    <cfRule type="expression" dxfId="33" priority="234">
      <formula>R7&gt;$C7</formula>
    </cfRule>
  </conditionalFormatting>
  <conditionalFormatting sqref="S7">
    <cfRule type="expression" dxfId="32" priority="233">
      <formula>S7&gt;$C7</formula>
    </cfRule>
  </conditionalFormatting>
  <conditionalFormatting sqref="T7">
    <cfRule type="expression" dxfId="31" priority="232">
      <formula>T7&gt;$C7</formula>
    </cfRule>
  </conditionalFormatting>
  <conditionalFormatting sqref="U7">
    <cfRule type="expression" dxfId="30" priority="231">
      <formula>U7&gt;$C7</formula>
    </cfRule>
  </conditionalFormatting>
  <conditionalFormatting sqref="V7">
    <cfRule type="expression" dxfId="29" priority="230">
      <formula>V7&gt;$C7</formula>
    </cfRule>
  </conditionalFormatting>
  <conditionalFormatting sqref="D8:W17">
    <cfRule type="cellIs" dxfId="26" priority="28" operator="greaterThan">
      <formula>2</formula>
    </cfRule>
  </conditionalFormatting>
  <conditionalFormatting sqref="D20">
    <cfRule type="expression" dxfId="25" priority="27">
      <formula>D20&gt;$C20</formula>
    </cfRule>
  </conditionalFormatting>
  <conditionalFormatting sqref="W20">
    <cfRule type="expression" dxfId="24" priority="8">
      <formula>W20&gt;$C20</formula>
    </cfRule>
  </conditionalFormatting>
  <conditionalFormatting sqref="E20">
    <cfRule type="expression" dxfId="23" priority="26">
      <formula>E20&gt;$C20</formula>
    </cfRule>
  </conditionalFormatting>
  <conditionalFormatting sqref="F20">
    <cfRule type="expression" dxfId="22" priority="25">
      <formula>F20&gt;$C20</formula>
    </cfRule>
  </conditionalFormatting>
  <conditionalFormatting sqref="G20">
    <cfRule type="expression" dxfId="21" priority="24">
      <formula>G20&gt;$C20</formula>
    </cfRule>
  </conditionalFormatting>
  <conditionalFormatting sqref="H20">
    <cfRule type="expression" dxfId="20" priority="23">
      <formula>H20&gt;$C20</formula>
    </cfRule>
  </conditionalFormatting>
  <conditionalFormatting sqref="I20">
    <cfRule type="expression" dxfId="19" priority="22">
      <formula>I20&gt;$C20</formula>
    </cfRule>
  </conditionalFormatting>
  <conditionalFormatting sqref="J20">
    <cfRule type="expression" dxfId="18" priority="21">
      <formula>J20&gt;$C20</formula>
    </cfRule>
  </conditionalFormatting>
  <conditionalFormatting sqref="K20">
    <cfRule type="expression" dxfId="17" priority="20">
      <formula>K20&gt;$C20</formula>
    </cfRule>
  </conditionalFormatting>
  <conditionalFormatting sqref="L20">
    <cfRule type="expression" dxfId="16" priority="19">
      <formula>L20&gt;$C20</formula>
    </cfRule>
  </conditionalFormatting>
  <conditionalFormatting sqref="M20">
    <cfRule type="expression" dxfId="15" priority="18">
      <formula>M20&gt;$C20</formula>
    </cfRule>
  </conditionalFormatting>
  <conditionalFormatting sqref="N20">
    <cfRule type="expression" dxfId="14" priority="17">
      <formula>N20&gt;$C20</formula>
    </cfRule>
  </conditionalFormatting>
  <conditionalFormatting sqref="O20">
    <cfRule type="expression" dxfId="13" priority="16">
      <formula>O20&gt;$C20</formula>
    </cfRule>
  </conditionalFormatting>
  <conditionalFormatting sqref="P20">
    <cfRule type="expression" dxfId="12" priority="15">
      <formula>P20&gt;$C20</formula>
    </cfRule>
  </conditionalFormatting>
  <conditionalFormatting sqref="Q20">
    <cfRule type="expression" dxfId="11" priority="14">
      <formula>Q20&gt;$C20</formula>
    </cfRule>
  </conditionalFormatting>
  <conditionalFormatting sqref="R20">
    <cfRule type="expression" dxfId="10" priority="13">
      <formula>R20&gt;$C20</formula>
    </cfRule>
  </conditionalFormatting>
  <conditionalFormatting sqref="S20">
    <cfRule type="expression" dxfId="9" priority="12">
      <formula>S20&gt;$C20</formula>
    </cfRule>
  </conditionalFormatting>
  <conditionalFormatting sqref="T20">
    <cfRule type="expression" dxfId="8" priority="11">
      <formula>T20&gt;$C20</formula>
    </cfRule>
  </conditionalFormatting>
  <conditionalFormatting sqref="U20">
    <cfRule type="expression" dxfId="7" priority="10">
      <formula>U20&gt;$C20</formula>
    </cfRule>
  </conditionalFormatting>
  <conditionalFormatting sqref="V20">
    <cfRule type="expression" dxfId="6" priority="9">
      <formula>V20&gt;$C20</formula>
    </cfRule>
  </conditionalFormatting>
  <conditionalFormatting sqref="D21:W22">
    <cfRule type="cellIs" dxfId="3" priority="3" operator="greaterThan">
      <formula>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6"/>
  <sheetViews>
    <sheetView workbookViewId="0">
      <pane xSplit="2" ySplit="5" topLeftCell="C6" activePane="bottomRight" state="frozen"/>
      <selection pane="topRight" activeCell="C1" sqref="C1"/>
      <selection pane="bottomLeft" activeCell="A6" sqref="A6"/>
      <selection pane="bottomRight" activeCell="D7" sqref="D7:D12"/>
    </sheetView>
  </sheetViews>
  <sheetFormatPr defaultRowHeight="14.4" x14ac:dyDescent="0.3"/>
  <cols>
    <col min="1" max="1" width="6.109375" customWidth="1"/>
    <col min="2" max="2" width="54.88671875" customWidth="1"/>
    <col min="4" max="23" width="6" customWidth="1"/>
  </cols>
  <sheetData>
    <row r="1" spans="1:23" ht="18" x14ac:dyDescent="0.35">
      <c r="A1" s="2" t="str">
        <f>Learners!A1</f>
        <v>Door Security Procedures 4N1114</v>
      </c>
    </row>
    <row r="2" spans="1:23" x14ac:dyDescent="0.3">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3" ht="18" x14ac:dyDescent="0.35">
      <c r="A3" s="2" t="s">
        <v>32</v>
      </c>
      <c r="D3" s="29"/>
      <c r="E3" s="29"/>
      <c r="F3" s="29"/>
      <c r="G3" s="29"/>
      <c r="H3" s="29"/>
      <c r="I3" s="29"/>
      <c r="J3" s="29"/>
      <c r="K3" s="29"/>
      <c r="L3" s="29"/>
      <c r="M3" s="29"/>
      <c r="N3" s="29"/>
      <c r="O3" s="29"/>
      <c r="P3" s="29"/>
      <c r="Q3" s="29"/>
      <c r="R3" s="29"/>
      <c r="S3" s="29"/>
      <c r="T3" s="29"/>
      <c r="U3" s="29"/>
      <c r="V3" s="29"/>
      <c r="W3" s="29"/>
    </row>
    <row r="4" spans="1:23" ht="59.25" customHeight="1" x14ac:dyDescent="0.3">
      <c r="D4" s="29"/>
      <c r="E4" s="29"/>
      <c r="F4" s="29"/>
      <c r="G4" s="29"/>
      <c r="H4" s="29"/>
      <c r="I4" s="29"/>
      <c r="J4" s="29"/>
      <c r="K4" s="29"/>
      <c r="L4" s="29"/>
      <c r="M4" s="29"/>
      <c r="N4" s="29"/>
      <c r="O4" s="29"/>
      <c r="P4" s="29"/>
      <c r="Q4" s="29"/>
      <c r="R4" s="29"/>
      <c r="S4" s="29"/>
      <c r="T4" s="29"/>
      <c r="U4" s="29"/>
      <c r="V4" s="29"/>
      <c r="W4" s="29"/>
    </row>
    <row r="5" spans="1:23" ht="28.8" x14ac:dyDescent="0.3">
      <c r="A5" s="8" t="s">
        <v>11</v>
      </c>
      <c r="B5" s="9"/>
      <c r="C5" s="10" t="s">
        <v>12</v>
      </c>
      <c r="D5" s="30"/>
      <c r="E5" s="30"/>
      <c r="F5" s="30"/>
      <c r="G5" s="30"/>
      <c r="H5" s="30"/>
      <c r="I5" s="30"/>
      <c r="J5" s="30"/>
      <c r="K5" s="30"/>
      <c r="L5" s="30"/>
      <c r="M5" s="30"/>
      <c r="N5" s="30"/>
      <c r="O5" s="30"/>
      <c r="P5" s="30"/>
      <c r="Q5" s="30"/>
      <c r="R5" s="30"/>
      <c r="S5" s="30"/>
      <c r="T5" s="30"/>
      <c r="U5" s="30"/>
      <c r="V5" s="30"/>
      <c r="W5" s="30"/>
    </row>
    <row r="6" spans="1:23" ht="43.2" x14ac:dyDescent="0.3">
      <c r="A6" s="19" t="s">
        <v>13</v>
      </c>
      <c r="B6" s="43" t="s">
        <v>50</v>
      </c>
      <c r="C6" s="44">
        <v>20</v>
      </c>
      <c r="D6" s="25"/>
      <c r="E6" s="25"/>
      <c r="F6" s="25"/>
      <c r="G6" s="25"/>
      <c r="H6" s="25"/>
      <c r="I6" s="25"/>
      <c r="J6" s="25"/>
      <c r="K6" s="25"/>
      <c r="L6" s="25"/>
      <c r="M6" s="25"/>
      <c r="N6" s="25"/>
      <c r="O6" s="25"/>
      <c r="P6" s="25"/>
      <c r="Q6" s="25"/>
      <c r="R6" s="25"/>
      <c r="S6" s="25"/>
      <c r="T6" s="25"/>
      <c r="U6" s="25"/>
      <c r="V6" s="25"/>
      <c r="W6" s="25"/>
    </row>
    <row r="7" spans="1:23" ht="30" customHeight="1" x14ac:dyDescent="0.3">
      <c r="A7" s="32" t="s">
        <v>13</v>
      </c>
      <c r="B7" s="45" t="s">
        <v>49</v>
      </c>
      <c r="C7" s="46">
        <v>20</v>
      </c>
      <c r="D7" s="31"/>
      <c r="E7" s="31"/>
      <c r="F7" s="31"/>
      <c r="G7" s="31"/>
      <c r="H7" s="31"/>
      <c r="I7" s="31"/>
      <c r="J7" s="31"/>
      <c r="K7" s="31"/>
      <c r="L7" s="31"/>
      <c r="M7" s="31"/>
      <c r="N7" s="31"/>
      <c r="O7" s="31"/>
      <c r="P7" s="31"/>
      <c r="Q7" s="31"/>
      <c r="R7" s="31"/>
      <c r="S7" s="31"/>
      <c r="T7" s="31"/>
      <c r="U7" s="31"/>
      <c r="V7" s="31"/>
      <c r="W7" s="31"/>
    </row>
    <row r="8" spans="1:23" x14ac:dyDescent="0.3">
      <c r="A8" s="32"/>
      <c r="B8" s="45"/>
      <c r="C8" s="46"/>
      <c r="D8" s="31"/>
      <c r="E8" s="31"/>
      <c r="F8" s="31"/>
      <c r="G8" s="31"/>
      <c r="H8" s="31"/>
      <c r="I8" s="31"/>
      <c r="J8" s="31"/>
      <c r="K8" s="31"/>
      <c r="L8" s="31"/>
      <c r="M8" s="31"/>
      <c r="N8" s="31"/>
      <c r="O8" s="31"/>
      <c r="P8" s="31"/>
      <c r="Q8" s="31"/>
      <c r="R8" s="31"/>
      <c r="S8" s="31"/>
      <c r="T8" s="31"/>
      <c r="U8" s="31"/>
      <c r="V8" s="31"/>
      <c r="W8" s="31"/>
    </row>
    <row r="9" spans="1:23" x14ac:dyDescent="0.3">
      <c r="A9" s="32"/>
      <c r="B9" s="45"/>
      <c r="C9" s="46"/>
      <c r="D9" s="31"/>
      <c r="E9" s="31"/>
      <c r="F9" s="31"/>
      <c r="G9" s="31"/>
      <c r="H9" s="31"/>
      <c r="I9" s="31"/>
      <c r="J9" s="31"/>
      <c r="K9" s="31"/>
      <c r="L9" s="31"/>
      <c r="M9" s="31"/>
      <c r="N9" s="31"/>
      <c r="O9" s="31"/>
      <c r="P9" s="31"/>
      <c r="Q9" s="31"/>
      <c r="R9" s="31"/>
      <c r="S9" s="31"/>
      <c r="T9" s="31"/>
      <c r="U9" s="31"/>
      <c r="V9" s="31"/>
      <c r="W9" s="31"/>
    </row>
    <row r="10" spans="1:23" x14ac:dyDescent="0.3">
      <c r="A10" s="32"/>
      <c r="B10" s="45"/>
      <c r="C10" s="46"/>
      <c r="D10" s="31"/>
      <c r="E10" s="31"/>
      <c r="F10" s="31"/>
      <c r="G10" s="31"/>
      <c r="H10" s="31"/>
      <c r="I10" s="31"/>
      <c r="J10" s="31"/>
      <c r="K10" s="31"/>
      <c r="L10" s="31"/>
      <c r="M10" s="31"/>
      <c r="N10" s="31"/>
      <c r="O10" s="31"/>
      <c r="P10" s="31"/>
      <c r="Q10" s="31"/>
      <c r="R10" s="31"/>
      <c r="S10" s="31"/>
      <c r="T10" s="31"/>
      <c r="U10" s="31"/>
      <c r="V10" s="31"/>
      <c r="W10" s="31"/>
    </row>
    <row r="11" spans="1:23" x14ac:dyDescent="0.3">
      <c r="A11" s="32"/>
      <c r="B11" s="45"/>
      <c r="C11" s="46"/>
      <c r="D11" s="31"/>
      <c r="E11" s="31"/>
      <c r="F11" s="31"/>
      <c r="G11" s="31"/>
      <c r="H11" s="31"/>
      <c r="I11" s="31"/>
      <c r="J11" s="31"/>
      <c r="K11" s="31"/>
      <c r="L11" s="31"/>
      <c r="M11" s="31"/>
      <c r="N11" s="31"/>
      <c r="O11" s="31"/>
      <c r="P11" s="31"/>
      <c r="Q11" s="31"/>
      <c r="R11" s="31"/>
      <c r="S11" s="31"/>
      <c r="T11" s="31"/>
      <c r="U11" s="31"/>
      <c r="V11" s="31"/>
      <c r="W11" s="31"/>
    </row>
    <row r="12" spans="1:23" x14ac:dyDescent="0.3">
      <c r="A12" s="32"/>
      <c r="B12" s="45"/>
      <c r="C12" s="46"/>
      <c r="D12" s="31"/>
      <c r="E12" s="31"/>
      <c r="F12" s="31"/>
      <c r="G12" s="31"/>
      <c r="H12" s="31"/>
      <c r="I12" s="31"/>
      <c r="J12" s="31"/>
      <c r="K12" s="31"/>
      <c r="L12" s="31"/>
      <c r="M12" s="31"/>
      <c r="N12" s="31"/>
      <c r="O12" s="31"/>
      <c r="P12" s="31"/>
      <c r="Q12" s="31"/>
      <c r="R12" s="31"/>
      <c r="S12" s="31"/>
      <c r="T12" s="31"/>
      <c r="U12" s="31"/>
      <c r="V12" s="31"/>
      <c r="W12" s="31"/>
    </row>
    <row r="13" spans="1:23" x14ac:dyDescent="0.3">
      <c r="A13" s="37" t="s">
        <v>14</v>
      </c>
      <c r="B13" s="37"/>
      <c r="C13" s="38">
        <f>SUM(C6:C12)</f>
        <v>40</v>
      </c>
      <c r="D13" s="38">
        <f>SUM(D6:D12)</f>
        <v>0</v>
      </c>
      <c r="E13" s="38">
        <f>SUM(E6:E12)</f>
        <v>0</v>
      </c>
      <c r="F13" s="38">
        <f>SUM(F6:F12)</f>
        <v>0</v>
      </c>
      <c r="G13" s="38">
        <f>SUM(G6:G12)</f>
        <v>0</v>
      </c>
      <c r="H13" s="38">
        <f>SUM(H6:H12)</f>
        <v>0</v>
      </c>
      <c r="I13" s="38">
        <f>SUM(I6:I12)</f>
        <v>0</v>
      </c>
      <c r="J13" s="38">
        <f>SUM(J6:J12)</f>
        <v>0</v>
      </c>
      <c r="K13" s="38">
        <f>SUM(K6:K12)</f>
        <v>0</v>
      </c>
      <c r="L13" s="38">
        <f>SUM(L6:L12)</f>
        <v>0</v>
      </c>
      <c r="M13" s="38">
        <f>SUM(M6:M12)</f>
        <v>0</v>
      </c>
      <c r="N13" s="38">
        <f>SUM(N6:N12)</f>
        <v>0</v>
      </c>
      <c r="O13" s="38">
        <f>SUM(O6:O12)</f>
        <v>0</v>
      </c>
      <c r="P13" s="38">
        <f>SUM(P6:P12)</f>
        <v>0</v>
      </c>
      <c r="Q13" s="38">
        <f>SUM(Q6:Q12)</f>
        <v>0</v>
      </c>
      <c r="R13" s="38">
        <f>SUM(R6:R12)</f>
        <v>0</v>
      </c>
      <c r="S13" s="38">
        <f>SUM(S6:S12)</f>
        <v>0</v>
      </c>
      <c r="T13" s="38">
        <f>SUM(T6:T12)</f>
        <v>0</v>
      </c>
      <c r="U13" s="38">
        <f>SUM(U6:U12)</f>
        <v>0</v>
      </c>
      <c r="V13" s="38">
        <f>SUM(V6:V12)</f>
        <v>0</v>
      </c>
      <c r="W13" s="38">
        <f>SUM(W6:W12)</f>
        <v>0</v>
      </c>
    </row>
    <row r="15" spans="1:23" x14ac:dyDescent="0.3">
      <c r="A15" t="s">
        <v>15</v>
      </c>
      <c r="B15" t="s">
        <v>16</v>
      </c>
    </row>
    <row r="16" spans="1:23" x14ac:dyDescent="0.3">
      <c r="B16" t="s">
        <v>17</v>
      </c>
    </row>
  </sheetData>
  <sheetProtection algorithmName="SHA-512" hashValue="isT4boNGKUNQ3Mlf7hcYgd3CYp+URJorZMmYwqGlbjeZWjVonRXuQ6/vEirhmdSDqVFU9Bky1HWK+1MVDOshOQ==" saltValue="FWTtGQBJb8f2LfnZ0DprkA==" spinCount="100000" sheet="1" objects="1" scenarios="1" selectLockedCells="1"/>
  <mergeCells count="43">
    <mergeCell ref="O2:O5"/>
    <mergeCell ref="D2:D5"/>
    <mergeCell ref="E2:E5"/>
    <mergeCell ref="F2:F5"/>
    <mergeCell ref="G2:G5"/>
    <mergeCell ref="H2:H5"/>
    <mergeCell ref="I2:I5"/>
    <mergeCell ref="J2:J5"/>
    <mergeCell ref="K2:K5"/>
    <mergeCell ref="L2:L5"/>
    <mergeCell ref="M2:M5"/>
    <mergeCell ref="N2:N5"/>
    <mergeCell ref="P7:P12"/>
    <mergeCell ref="Q7:Q12"/>
    <mergeCell ref="R7:R12"/>
    <mergeCell ref="V2:V5"/>
    <mergeCell ref="W2:W5"/>
    <mergeCell ref="P2:P5"/>
    <mergeCell ref="Q2:Q5"/>
    <mergeCell ref="R2:R5"/>
    <mergeCell ref="S2:S5"/>
    <mergeCell ref="T2:T5"/>
    <mergeCell ref="U2:U5"/>
    <mergeCell ref="K7:K12"/>
    <mergeCell ref="L7:L12"/>
    <mergeCell ref="M7:M12"/>
    <mergeCell ref="N7:N12"/>
    <mergeCell ref="O7:O12"/>
    <mergeCell ref="F7:F12"/>
    <mergeCell ref="G7:G12"/>
    <mergeCell ref="H7:H12"/>
    <mergeCell ref="I7:I12"/>
    <mergeCell ref="J7:J12"/>
    <mergeCell ref="B7:B12"/>
    <mergeCell ref="A7:A12"/>
    <mergeCell ref="D7:D12"/>
    <mergeCell ref="E7:E12"/>
    <mergeCell ref="C7:C12"/>
    <mergeCell ref="S7:S12"/>
    <mergeCell ref="T7:T12"/>
    <mergeCell ref="U7:U12"/>
    <mergeCell ref="W7:W12"/>
    <mergeCell ref="V7:V12"/>
  </mergeCells>
  <conditionalFormatting sqref="D6:W6">
    <cfRule type="expression" dxfId="2" priority="221">
      <formula>D6&gt;$C6</formula>
    </cfRule>
  </conditionalFormatting>
  <conditionalFormatting sqref="D7:W12">
    <cfRule type="cellIs" dxfId="1" priority="1" operator="greaterThan">
      <formula>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workbookViewId="0">
      <selection activeCell="J14" sqref="J14"/>
    </sheetView>
  </sheetViews>
  <sheetFormatPr defaultRowHeight="14.4" x14ac:dyDescent="0.3"/>
  <cols>
    <col min="1" max="1" width="4.109375" customWidth="1"/>
    <col min="2" max="2" width="14.6640625" customWidth="1"/>
    <col min="3" max="3" width="13.6640625" customWidth="1"/>
    <col min="4" max="10" width="13.5546875" style="1" customWidth="1"/>
  </cols>
  <sheetData>
    <row r="1" spans="1:10" ht="25.8" x14ac:dyDescent="0.5">
      <c r="A1" s="11" t="s">
        <v>18</v>
      </c>
    </row>
    <row r="2" spans="1:10" ht="21" x14ac:dyDescent="0.4">
      <c r="A2" s="12" t="s">
        <v>19</v>
      </c>
    </row>
    <row r="4" spans="1:10" ht="18" x14ac:dyDescent="0.35">
      <c r="A4" s="2" t="str">
        <f>Learners!A1</f>
        <v>Door Security Procedures 4N1114</v>
      </c>
    </row>
    <row r="6" spans="1:10" x14ac:dyDescent="0.3">
      <c r="A6" s="14" t="s">
        <v>7</v>
      </c>
      <c r="B6" s="14" t="s">
        <v>9</v>
      </c>
      <c r="C6" s="14" t="s">
        <v>8</v>
      </c>
      <c r="D6" s="15" t="s">
        <v>20</v>
      </c>
      <c r="E6" s="15" t="s">
        <v>21</v>
      </c>
      <c r="F6" s="15" t="s">
        <v>22</v>
      </c>
      <c r="G6" s="15" t="s">
        <v>23</v>
      </c>
      <c r="H6" s="15" t="s">
        <v>24</v>
      </c>
      <c r="I6" s="15" t="s">
        <v>25</v>
      </c>
      <c r="J6" s="15" t="s">
        <v>26</v>
      </c>
    </row>
    <row r="7" spans="1:10" ht="23.25" customHeight="1" x14ac:dyDescent="0.3">
      <c r="A7" s="18">
        <v>1</v>
      </c>
      <c r="B7" s="20" t="str">
        <f>IF(Learners!C11="","",Learners!C11)</f>
        <v/>
      </c>
      <c r="C7" s="20" t="str">
        <f>IF(Learners!B11="","",Learners!B11)</f>
        <v/>
      </c>
      <c r="D7" s="18" t="str">
        <f>IF(Learners!D$11="","",Learners!D$11)</f>
        <v/>
      </c>
      <c r="E7" s="18">
        <f>Assignment!$D$8</f>
        <v>0</v>
      </c>
      <c r="F7" s="18">
        <f>Exam!$D$24</f>
        <v>0</v>
      </c>
      <c r="G7" s="18">
        <f>'Skills Demo'!$D$13</f>
        <v>0</v>
      </c>
      <c r="H7" s="18" t="str">
        <f t="shared" ref="H7:H26" si="0">IF(B7="","",SUM(E7:G7))</f>
        <v/>
      </c>
      <c r="I7" s="18" t="str">
        <f>IF(H7="","",IF(H7&gt;79,"D",IF(H7&gt;64,"M", IF(H7&gt;49,"P",IF(H7&lt;50,"U")))))</f>
        <v/>
      </c>
      <c r="J7" s="21"/>
    </row>
    <row r="8" spans="1:10" ht="23.25" customHeight="1" x14ac:dyDescent="0.3">
      <c r="A8" s="22">
        <v>2</v>
      </c>
      <c r="B8" s="23" t="str">
        <f>IF(Learners!C12="","",Learners!C12)</f>
        <v/>
      </c>
      <c r="C8" s="23" t="str">
        <f>IF(Learners!B12="","",Learners!B12)</f>
        <v/>
      </c>
      <c r="D8" s="22" t="str">
        <f>IF(Learners!D12="","",Learners!D12)</f>
        <v/>
      </c>
      <c r="E8" s="22">
        <f>Assignment!$E$8</f>
        <v>0</v>
      </c>
      <c r="F8" s="22">
        <f>Exam!$E$24</f>
        <v>0</v>
      </c>
      <c r="G8" s="22">
        <f>'Skills Demo'!$E$13</f>
        <v>0</v>
      </c>
      <c r="H8" s="22" t="str">
        <f t="shared" si="0"/>
        <v/>
      </c>
      <c r="I8" s="17" t="str">
        <f t="shared" ref="I8:I26" si="1">IF(H8="","",IF(H8&gt;79,"D",IF(H8&gt;64,"M", IF(H8&gt;49,"P",IF(H8&lt;50,"U")))))</f>
        <v/>
      </c>
      <c r="J8" s="24"/>
    </row>
    <row r="9" spans="1:10" ht="23.25" customHeight="1" x14ac:dyDescent="0.3">
      <c r="A9" s="18">
        <v>3</v>
      </c>
      <c r="B9" s="20" t="str">
        <f>IF(Learners!C13="","",Learners!C13)</f>
        <v/>
      </c>
      <c r="C9" s="20" t="str">
        <f>IF(Learners!B13="","",Learners!B13)</f>
        <v/>
      </c>
      <c r="D9" s="18" t="str">
        <f>IF(Learners!D13="","",Learners!D13)</f>
        <v/>
      </c>
      <c r="E9" s="18">
        <f>Assignment!$F$8</f>
        <v>0</v>
      </c>
      <c r="F9" s="18">
        <f>Exam!$F$24</f>
        <v>0</v>
      </c>
      <c r="G9" s="18">
        <f>'Skills Demo'!$F$13</f>
        <v>0</v>
      </c>
      <c r="H9" s="18" t="str">
        <f t="shared" si="0"/>
        <v/>
      </c>
      <c r="I9" s="18" t="str">
        <f t="shared" si="1"/>
        <v/>
      </c>
      <c r="J9" s="21"/>
    </row>
    <row r="10" spans="1:10" ht="23.25" customHeight="1" x14ac:dyDescent="0.3">
      <c r="A10" s="22">
        <v>4</v>
      </c>
      <c r="B10" s="23" t="str">
        <f>IF(Learners!C14="","",Learners!C14)</f>
        <v/>
      </c>
      <c r="C10" s="23" t="str">
        <f>IF(Learners!B14="","",Learners!B14)</f>
        <v/>
      </c>
      <c r="D10" s="22" t="str">
        <f>IF(Learners!D14="","",Learners!D14)</f>
        <v/>
      </c>
      <c r="E10" s="22">
        <f>Assignment!$G$8</f>
        <v>0</v>
      </c>
      <c r="F10" s="22">
        <f>Exam!$G$24</f>
        <v>0</v>
      </c>
      <c r="G10" s="22">
        <f>'Skills Demo'!$G$13</f>
        <v>0</v>
      </c>
      <c r="H10" s="22" t="str">
        <f t="shared" si="0"/>
        <v/>
      </c>
      <c r="I10" s="17" t="str">
        <f t="shared" si="1"/>
        <v/>
      </c>
      <c r="J10" s="24"/>
    </row>
    <row r="11" spans="1:10" ht="23.25" customHeight="1" x14ac:dyDescent="0.3">
      <c r="A11" s="18">
        <v>5</v>
      </c>
      <c r="B11" s="20" t="str">
        <f>IF(Learners!C15="","",Learners!C15)</f>
        <v/>
      </c>
      <c r="C11" s="20" t="str">
        <f>IF(Learners!B15="","",Learners!B15)</f>
        <v/>
      </c>
      <c r="D11" s="18" t="str">
        <f>IF(Learners!D15="","",Learners!D15)</f>
        <v/>
      </c>
      <c r="E11" s="18">
        <f>Assignment!$H$8</f>
        <v>0</v>
      </c>
      <c r="F11" s="18">
        <f>Exam!$H$24</f>
        <v>0</v>
      </c>
      <c r="G11" s="18">
        <f>'Skills Demo'!$H$13</f>
        <v>0</v>
      </c>
      <c r="H11" s="18" t="str">
        <f t="shared" si="0"/>
        <v/>
      </c>
      <c r="I11" s="18" t="str">
        <f t="shared" si="1"/>
        <v/>
      </c>
      <c r="J11" s="21"/>
    </row>
    <row r="12" spans="1:10" ht="23.25" customHeight="1" x14ac:dyDescent="0.3">
      <c r="A12" s="22">
        <v>6</v>
      </c>
      <c r="B12" s="23" t="str">
        <f>IF(Learners!C16="","",Learners!C16)</f>
        <v/>
      </c>
      <c r="C12" s="23" t="str">
        <f>IF(Learners!B16="","",Learners!B16)</f>
        <v/>
      </c>
      <c r="D12" s="22" t="str">
        <f>IF(Learners!D16="","",Learners!D16)</f>
        <v/>
      </c>
      <c r="E12" s="22">
        <f>Assignment!$I$8</f>
        <v>0</v>
      </c>
      <c r="F12" s="22">
        <f>Exam!$I$24</f>
        <v>0</v>
      </c>
      <c r="G12" s="22">
        <f>'Skills Demo'!$I$13</f>
        <v>0</v>
      </c>
      <c r="H12" s="22" t="str">
        <f t="shared" si="0"/>
        <v/>
      </c>
      <c r="I12" s="17" t="str">
        <f t="shared" si="1"/>
        <v/>
      </c>
      <c r="J12" s="24"/>
    </row>
    <row r="13" spans="1:10" ht="23.25" customHeight="1" x14ac:dyDescent="0.3">
      <c r="A13" s="18">
        <v>7</v>
      </c>
      <c r="B13" s="20" t="str">
        <f>IF(Learners!C17="","",Learners!C17)</f>
        <v/>
      </c>
      <c r="C13" s="20" t="str">
        <f>IF(Learners!B17="","",Learners!B17)</f>
        <v/>
      </c>
      <c r="D13" s="18" t="str">
        <f>IF(Learners!D17="","",Learners!D17)</f>
        <v/>
      </c>
      <c r="E13" s="18">
        <f>Assignment!$J$8</f>
        <v>0</v>
      </c>
      <c r="F13" s="18">
        <f>Exam!$J$24</f>
        <v>0</v>
      </c>
      <c r="G13" s="18">
        <f>'Skills Demo'!$J$13</f>
        <v>0</v>
      </c>
      <c r="H13" s="18" t="str">
        <f t="shared" si="0"/>
        <v/>
      </c>
      <c r="I13" s="18" t="str">
        <f t="shared" si="1"/>
        <v/>
      </c>
      <c r="J13" s="21"/>
    </row>
    <row r="14" spans="1:10" ht="23.25" customHeight="1" x14ac:dyDescent="0.3">
      <c r="A14" s="22">
        <v>8</v>
      </c>
      <c r="B14" s="23" t="str">
        <f>IF(Learners!C18="","",Learners!C18)</f>
        <v/>
      </c>
      <c r="C14" s="23" t="str">
        <f>IF(Learners!B18="","",Learners!B18)</f>
        <v/>
      </c>
      <c r="D14" s="22" t="str">
        <f>IF(Learners!D18="","",Learners!D18)</f>
        <v/>
      </c>
      <c r="E14" s="22">
        <f>Assignment!$K$8</f>
        <v>0</v>
      </c>
      <c r="F14" s="22">
        <f>Exam!$K$24</f>
        <v>0</v>
      </c>
      <c r="G14" s="22">
        <f>'Skills Demo'!$K$13</f>
        <v>0</v>
      </c>
      <c r="H14" s="22" t="str">
        <f t="shared" si="0"/>
        <v/>
      </c>
      <c r="I14" s="17" t="str">
        <f t="shared" si="1"/>
        <v/>
      </c>
      <c r="J14" s="24"/>
    </row>
    <row r="15" spans="1:10" ht="23.25" customHeight="1" x14ac:dyDescent="0.3">
      <c r="A15" s="18">
        <v>9</v>
      </c>
      <c r="B15" s="20" t="str">
        <f>IF(Learners!C19="","",Learners!C19)</f>
        <v/>
      </c>
      <c r="C15" s="20" t="str">
        <f>IF(Learners!B19="","",Learners!B19)</f>
        <v/>
      </c>
      <c r="D15" s="18" t="str">
        <f>IF(Learners!D19="","",Learners!D19)</f>
        <v/>
      </c>
      <c r="E15" s="18">
        <f>Assignment!$L$8</f>
        <v>0</v>
      </c>
      <c r="F15" s="18">
        <f>Exam!$L$24</f>
        <v>0</v>
      </c>
      <c r="G15" s="18">
        <f>'Skills Demo'!$L$13</f>
        <v>0</v>
      </c>
      <c r="H15" s="18" t="str">
        <f t="shared" si="0"/>
        <v/>
      </c>
      <c r="I15" s="18" t="str">
        <f t="shared" si="1"/>
        <v/>
      </c>
      <c r="J15" s="21"/>
    </row>
    <row r="16" spans="1:10" ht="23.25" customHeight="1" x14ac:dyDescent="0.3">
      <c r="A16" s="22">
        <v>10</v>
      </c>
      <c r="B16" s="23" t="str">
        <f>IF(Learners!C20="","",Learners!C20)</f>
        <v/>
      </c>
      <c r="C16" s="23" t="str">
        <f>IF(Learners!B20="","",Learners!B20)</f>
        <v/>
      </c>
      <c r="D16" s="22" t="str">
        <f>IF(Learners!D20="","",Learners!D20)</f>
        <v/>
      </c>
      <c r="E16" s="22">
        <f>Assignment!$M$8</f>
        <v>0</v>
      </c>
      <c r="F16" s="22">
        <f>Exam!$M$24</f>
        <v>0</v>
      </c>
      <c r="G16" s="22">
        <f>'Skills Demo'!$M$13</f>
        <v>0</v>
      </c>
      <c r="H16" s="22" t="str">
        <f t="shared" si="0"/>
        <v/>
      </c>
      <c r="I16" s="17" t="str">
        <f t="shared" si="1"/>
        <v/>
      </c>
      <c r="J16" s="24"/>
    </row>
    <row r="17" spans="1:10" ht="23.25" customHeight="1" x14ac:dyDescent="0.3">
      <c r="A17" s="18">
        <v>11</v>
      </c>
      <c r="B17" s="20" t="str">
        <f>IF(Learners!C21="","",Learners!C21)</f>
        <v/>
      </c>
      <c r="C17" s="20" t="str">
        <f>IF(Learners!B21="","",Learners!B21)</f>
        <v/>
      </c>
      <c r="D17" s="18" t="str">
        <f>IF(Learners!D21="","",Learners!D21)</f>
        <v/>
      </c>
      <c r="E17" s="18">
        <f>Assignment!$N$8</f>
        <v>0</v>
      </c>
      <c r="F17" s="18">
        <f>Exam!$N$24</f>
        <v>0</v>
      </c>
      <c r="G17" s="18">
        <f>'Skills Demo'!$N$13</f>
        <v>0</v>
      </c>
      <c r="H17" s="18" t="str">
        <f t="shared" si="0"/>
        <v/>
      </c>
      <c r="I17" s="18" t="str">
        <f t="shared" si="1"/>
        <v/>
      </c>
      <c r="J17" s="21"/>
    </row>
    <row r="18" spans="1:10" ht="23.25" customHeight="1" x14ac:dyDescent="0.3">
      <c r="A18" s="22">
        <v>12</v>
      </c>
      <c r="B18" s="23" t="str">
        <f>IF(Learners!C22="","",Learners!C22)</f>
        <v/>
      </c>
      <c r="C18" s="23" t="str">
        <f>IF(Learners!B22="","",Learners!B22)</f>
        <v/>
      </c>
      <c r="D18" s="22" t="str">
        <f>IF(Learners!D22="","",Learners!D22)</f>
        <v/>
      </c>
      <c r="E18" s="22">
        <f>Assignment!$O$8</f>
        <v>0</v>
      </c>
      <c r="F18" s="22">
        <f>Exam!$O$24</f>
        <v>0</v>
      </c>
      <c r="G18" s="22">
        <f>'Skills Demo'!$O$13</f>
        <v>0</v>
      </c>
      <c r="H18" s="22" t="str">
        <f t="shared" si="0"/>
        <v/>
      </c>
      <c r="I18" s="17" t="str">
        <f t="shared" si="1"/>
        <v/>
      </c>
      <c r="J18" s="24"/>
    </row>
    <row r="19" spans="1:10" ht="23.25" customHeight="1" x14ac:dyDescent="0.3">
      <c r="A19" s="18">
        <v>13</v>
      </c>
      <c r="B19" s="20" t="str">
        <f>IF(Learners!C23="","",Learners!C23)</f>
        <v/>
      </c>
      <c r="C19" s="20" t="str">
        <f>IF(Learners!B23="","",Learners!B23)</f>
        <v/>
      </c>
      <c r="D19" s="18" t="str">
        <f>IF(Learners!D23="","",Learners!D23)</f>
        <v/>
      </c>
      <c r="E19" s="18">
        <f>Assignment!$P$8</f>
        <v>0</v>
      </c>
      <c r="F19" s="18">
        <f>Exam!$P$24</f>
        <v>0</v>
      </c>
      <c r="G19" s="18">
        <f>'Skills Demo'!$P$13</f>
        <v>0</v>
      </c>
      <c r="H19" s="18" t="str">
        <f t="shared" si="0"/>
        <v/>
      </c>
      <c r="I19" s="18" t="str">
        <f t="shared" si="1"/>
        <v/>
      </c>
      <c r="J19" s="21"/>
    </row>
    <row r="20" spans="1:10" ht="23.25" customHeight="1" x14ac:dyDescent="0.3">
      <c r="A20" s="22">
        <v>14</v>
      </c>
      <c r="B20" s="23" t="str">
        <f>IF(Learners!C24="","",Learners!C24)</f>
        <v/>
      </c>
      <c r="C20" s="23" t="str">
        <f>IF(Learners!B24="","",Learners!B24)</f>
        <v/>
      </c>
      <c r="D20" s="22" t="str">
        <f>IF(Learners!D24="","",Learners!D24)</f>
        <v/>
      </c>
      <c r="E20" s="22">
        <f>Assignment!$Q$8</f>
        <v>0</v>
      </c>
      <c r="F20" s="22">
        <f>Exam!$Q$24</f>
        <v>0</v>
      </c>
      <c r="G20" s="22">
        <f>'Skills Demo'!$Q$13</f>
        <v>0</v>
      </c>
      <c r="H20" s="22" t="str">
        <f t="shared" si="0"/>
        <v/>
      </c>
      <c r="I20" s="17" t="str">
        <f t="shared" si="1"/>
        <v/>
      </c>
      <c r="J20" s="24"/>
    </row>
    <row r="21" spans="1:10" ht="23.25" customHeight="1" x14ac:dyDescent="0.3">
      <c r="A21" s="18">
        <v>15</v>
      </c>
      <c r="B21" s="20" t="str">
        <f>IF(Learners!C25="","",Learners!C25)</f>
        <v/>
      </c>
      <c r="C21" s="20" t="str">
        <f>IF(Learners!B25="","",Learners!B25)</f>
        <v/>
      </c>
      <c r="D21" s="18" t="str">
        <f>IF(Learners!D25="","",Learners!D25)</f>
        <v/>
      </c>
      <c r="E21" s="18">
        <f>Assignment!$R$8</f>
        <v>0</v>
      </c>
      <c r="F21" s="18">
        <f>Exam!$R$24</f>
        <v>0</v>
      </c>
      <c r="G21" s="18">
        <f>'Skills Demo'!$R$13</f>
        <v>0</v>
      </c>
      <c r="H21" s="18" t="str">
        <f t="shared" si="0"/>
        <v/>
      </c>
      <c r="I21" s="18" t="str">
        <f t="shared" si="1"/>
        <v/>
      </c>
      <c r="J21" s="21"/>
    </row>
    <row r="22" spans="1:10" ht="23.25" customHeight="1" x14ac:dyDescent="0.3">
      <c r="A22" s="22">
        <v>16</v>
      </c>
      <c r="B22" s="23" t="str">
        <f>IF(Learners!C26="","",Learners!C26)</f>
        <v/>
      </c>
      <c r="C22" s="23" t="str">
        <f>IF(Learners!B26="","",Learners!B26)</f>
        <v/>
      </c>
      <c r="D22" s="22" t="str">
        <f>IF(Learners!D26="","",Learners!D26)</f>
        <v/>
      </c>
      <c r="E22" s="22">
        <f>Assignment!$S$8</f>
        <v>0</v>
      </c>
      <c r="F22" s="22">
        <f>Exam!$S$24</f>
        <v>0</v>
      </c>
      <c r="G22" s="22">
        <f>'Skills Demo'!$S$13</f>
        <v>0</v>
      </c>
      <c r="H22" s="22" t="str">
        <f t="shared" si="0"/>
        <v/>
      </c>
      <c r="I22" s="17" t="str">
        <f t="shared" si="1"/>
        <v/>
      </c>
      <c r="J22" s="24"/>
    </row>
    <row r="23" spans="1:10" ht="23.25" customHeight="1" x14ac:dyDescent="0.3">
      <c r="A23" s="18">
        <v>17</v>
      </c>
      <c r="B23" s="20" t="str">
        <f>IF(Learners!C27="","",Learners!C27)</f>
        <v/>
      </c>
      <c r="C23" s="20" t="str">
        <f>IF(Learners!B27="","",Learners!B27)</f>
        <v/>
      </c>
      <c r="D23" s="18" t="str">
        <f>IF(Learners!D27="","",Learners!D27)</f>
        <v/>
      </c>
      <c r="E23" s="18">
        <f>Assignment!$T$8</f>
        <v>0</v>
      </c>
      <c r="F23" s="18">
        <f>Exam!$T$24</f>
        <v>0</v>
      </c>
      <c r="G23" s="18">
        <f>'Skills Demo'!$T$13</f>
        <v>0</v>
      </c>
      <c r="H23" s="18" t="str">
        <f t="shared" si="0"/>
        <v/>
      </c>
      <c r="I23" s="18" t="str">
        <f t="shared" si="1"/>
        <v/>
      </c>
      <c r="J23" s="21"/>
    </row>
    <row r="24" spans="1:10" ht="23.25" customHeight="1" x14ac:dyDescent="0.3">
      <c r="A24" s="22">
        <v>18</v>
      </c>
      <c r="B24" s="23" t="str">
        <f>IF(Learners!C28="","",Learners!C28)</f>
        <v/>
      </c>
      <c r="C24" s="23" t="str">
        <f>IF(Learners!B28="","",Learners!B28)</f>
        <v/>
      </c>
      <c r="D24" s="22" t="str">
        <f>IF(Learners!D28="","",Learners!D28)</f>
        <v/>
      </c>
      <c r="E24" s="22">
        <f>Assignment!$U$8</f>
        <v>0</v>
      </c>
      <c r="F24" s="22">
        <f>Exam!$U$24</f>
        <v>0</v>
      </c>
      <c r="G24" s="22">
        <f>'Skills Demo'!$U$13</f>
        <v>0</v>
      </c>
      <c r="H24" s="22" t="str">
        <f t="shared" si="0"/>
        <v/>
      </c>
      <c r="I24" s="17" t="str">
        <f t="shared" si="1"/>
        <v/>
      </c>
      <c r="J24" s="24"/>
    </row>
    <row r="25" spans="1:10" ht="23.25" customHeight="1" x14ac:dyDescent="0.3">
      <c r="A25" s="18">
        <v>19</v>
      </c>
      <c r="B25" s="20" t="str">
        <f>IF(Learners!C29="","",Learners!C29)</f>
        <v/>
      </c>
      <c r="C25" s="20" t="str">
        <f>IF(Learners!B29="","",Learners!B29)</f>
        <v/>
      </c>
      <c r="D25" s="18" t="str">
        <f>IF(Learners!D29="","",Learners!D29)</f>
        <v/>
      </c>
      <c r="E25" s="18">
        <f>Assignment!$V$8</f>
        <v>0</v>
      </c>
      <c r="F25" s="18">
        <f>Exam!$V$24</f>
        <v>0</v>
      </c>
      <c r="G25" s="18">
        <f>'Skills Demo'!$V$13</f>
        <v>0</v>
      </c>
      <c r="H25" s="18" t="str">
        <f t="shared" si="0"/>
        <v/>
      </c>
      <c r="I25" s="18" t="str">
        <f t="shared" si="1"/>
        <v/>
      </c>
      <c r="J25" s="21"/>
    </row>
    <row r="26" spans="1:10" ht="23.25" customHeight="1" x14ac:dyDescent="0.3">
      <c r="A26" s="22">
        <v>20</v>
      </c>
      <c r="B26" s="23" t="str">
        <f>IF(Learners!C30="","",Learners!C30)</f>
        <v/>
      </c>
      <c r="C26" s="23" t="str">
        <f>IF(Learners!B30="","",Learners!B30)</f>
        <v/>
      </c>
      <c r="D26" s="22" t="str">
        <f>IF(Learners!D30="","",Learners!D30)</f>
        <v/>
      </c>
      <c r="E26" s="22">
        <f>Assignment!$W$8</f>
        <v>0</v>
      </c>
      <c r="F26" s="22">
        <f>Exam!$W$24</f>
        <v>0</v>
      </c>
      <c r="G26" s="22">
        <f>'Skills Demo'!$W$13</f>
        <v>0</v>
      </c>
      <c r="H26" s="22" t="str">
        <f t="shared" si="0"/>
        <v/>
      </c>
      <c r="I26" s="17" t="str">
        <f t="shared" si="1"/>
        <v/>
      </c>
      <c r="J26" s="24"/>
    </row>
    <row r="27" spans="1:10" x14ac:dyDescent="0.3">
      <c r="J27" s="16"/>
    </row>
    <row r="28" spans="1:10" ht="29.25" customHeight="1" x14ac:dyDescent="0.3">
      <c r="A28" s="33" t="s">
        <v>27</v>
      </c>
      <c r="B28" s="34"/>
      <c r="C28" s="34"/>
      <c r="D28" s="34"/>
      <c r="E28" s="34"/>
      <c r="F28" s="34"/>
      <c r="G28" s="34"/>
      <c r="H28" s="34"/>
      <c r="I28" s="34"/>
      <c r="J28" s="34"/>
    </row>
    <row r="29" spans="1:10" ht="30" customHeight="1" x14ac:dyDescent="0.3">
      <c r="A29" s="35" t="s">
        <v>28</v>
      </c>
      <c r="B29" s="36"/>
      <c r="C29" s="36"/>
      <c r="D29" s="36"/>
      <c r="E29" s="36"/>
      <c r="F29" s="36"/>
      <c r="G29" s="36"/>
      <c r="H29" s="36"/>
      <c r="I29" s="36"/>
      <c r="J29" s="36"/>
    </row>
    <row r="30" spans="1:10" x14ac:dyDescent="0.3">
      <c r="B30" s="7"/>
    </row>
  </sheetData>
  <sheetProtection algorithmName="SHA-512" hashValue="jygygxN/Ta4nh0Jmeh6s3VDJ6Yyptj5maGmFXtBBckT2ZWJxxiHmxPTnFk74xUA/ek7TYsRztEm31AGHkvWZyw==" saltValue="ZPOAVDh2sXekmoH4DvkdSA=="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documentManagement>
</p:properties>
</file>

<file path=customXml/itemProps1.xml><?xml version="1.0" encoding="utf-8"?>
<ds:datastoreItem xmlns:ds="http://schemas.openxmlformats.org/officeDocument/2006/customXml" ds:itemID="{1B0F9E15-5E0B-4911-8B64-96DF0BE1F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7a59fc8e-9142-4894-a20a-b7ef6a0b834d"/>
    <ds:schemaRef ds:uri="http://schemas.microsoft.com/sharepoint/v3"/>
    <ds:schemaRef ds:uri="http://purl.org/dc/terms/"/>
    <ds:schemaRef ds:uri="f19a456c-05b6-4807-b724-60ac1e17b13f"/>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2024-08-30T15:20:32Z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ies>
</file>