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1444" windowHeight="7704" activeTab="4"/>
  </bookViews>
  <sheets>
    <sheet name="Learners" sheetId="1" r:id="rId1"/>
    <sheet name="Collection of Work" sheetId="2" r:id="rId2"/>
    <sheet name="Project" sheetId="4"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8" l="1"/>
  <c r="G26" i="6" s="1"/>
  <c r="V8" i="8"/>
  <c r="G25" i="6" s="1"/>
  <c r="U8" i="8"/>
  <c r="G24" i="6" s="1"/>
  <c r="T8" i="8"/>
  <c r="G23" i="6" s="1"/>
  <c r="S8" i="8"/>
  <c r="G22" i="6" s="1"/>
  <c r="R8" i="8"/>
  <c r="G21" i="6" s="1"/>
  <c r="Q8" i="8"/>
  <c r="G20" i="6" s="1"/>
  <c r="P8" i="8"/>
  <c r="G19" i="6" s="1"/>
  <c r="O8" i="8"/>
  <c r="G18" i="6" s="1"/>
  <c r="N8" i="8"/>
  <c r="G17" i="6" s="1"/>
  <c r="M8" i="8"/>
  <c r="G16" i="6" s="1"/>
  <c r="L8" i="8"/>
  <c r="G15" i="6" s="1"/>
  <c r="K8" i="8"/>
  <c r="G14" i="6" s="1"/>
  <c r="J8" i="8"/>
  <c r="G13" i="6" s="1"/>
  <c r="I8" i="8"/>
  <c r="G12" i="6" s="1"/>
  <c r="H8" i="8"/>
  <c r="G11" i="6" s="1"/>
  <c r="G8" i="8"/>
  <c r="G10" i="6" s="1"/>
  <c r="F8" i="8"/>
  <c r="G9" i="6" s="1"/>
  <c r="E8" i="8"/>
  <c r="G8" i="6" s="1"/>
  <c r="D8" i="8"/>
  <c r="G7" i="6" s="1"/>
  <c r="C8" i="8"/>
  <c r="W2" i="8"/>
  <c r="V2" i="8"/>
  <c r="U2" i="8"/>
  <c r="T2" i="8"/>
  <c r="S2" i="8"/>
  <c r="R2" i="8"/>
  <c r="Q2" i="8"/>
  <c r="P2" i="8"/>
  <c r="O2" i="8"/>
  <c r="N2" i="8"/>
  <c r="M2" i="8"/>
  <c r="L2" i="8"/>
  <c r="K2" i="8"/>
  <c r="J2" i="8"/>
  <c r="I2" i="8"/>
  <c r="H2" i="8"/>
  <c r="G2" i="8"/>
  <c r="F2" i="8"/>
  <c r="E2" i="8"/>
  <c r="D2" i="8"/>
  <c r="A1" i="8"/>
  <c r="W12" i="4"/>
  <c r="F26" i="6" s="1"/>
  <c r="V12" i="4"/>
  <c r="F25" i="6" s="1"/>
  <c r="U12" i="4"/>
  <c r="F24" i="6" s="1"/>
  <c r="T12" i="4"/>
  <c r="F23" i="6" s="1"/>
  <c r="S12" i="4"/>
  <c r="F22" i="6" s="1"/>
  <c r="R12" i="4"/>
  <c r="F21" i="6" s="1"/>
  <c r="Q12" i="4"/>
  <c r="F20" i="6" s="1"/>
  <c r="P12" i="4"/>
  <c r="F19" i="6" s="1"/>
  <c r="O12" i="4"/>
  <c r="F18" i="6" s="1"/>
  <c r="N12" i="4"/>
  <c r="F17" i="6" s="1"/>
  <c r="M12" i="4"/>
  <c r="F16" i="6" s="1"/>
  <c r="L12" i="4"/>
  <c r="F15" i="6" s="1"/>
  <c r="K12" i="4"/>
  <c r="F14" i="6" s="1"/>
  <c r="J12" i="4"/>
  <c r="F13" i="6" s="1"/>
  <c r="I12" i="4"/>
  <c r="F12" i="6" s="1"/>
  <c r="H12" i="4"/>
  <c r="F11" i="6" s="1"/>
  <c r="G12" i="4"/>
  <c r="F10" i="6" s="1"/>
  <c r="F12" i="4"/>
  <c r="F9" i="6" s="1"/>
  <c r="E12" i="4"/>
  <c r="F8" i="6" s="1"/>
  <c r="D12" i="4"/>
  <c r="F7" i="6" s="1"/>
  <c r="C12" i="4"/>
  <c r="W2" i="4"/>
  <c r="V2" i="4"/>
  <c r="U2" i="4"/>
  <c r="T2" i="4"/>
  <c r="S2" i="4"/>
  <c r="R2" i="4"/>
  <c r="Q2" i="4"/>
  <c r="P2" i="4"/>
  <c r="O2" i="4"/>
  <c r="N2" i="4"/>
  <c r="M2" i="4"/>
  <c r="L2" i="4"/>
  <c r="K2" i="4"/>
  <c r="J2" i="4"/>
  <c r="I2" i="4"/>
  <c r="H2" i="4"/>
  <c r="G2" i="4"/>
  <c r="F2" i="4"/>
  <c r="E2" i="4"/>
  <c r="D2" i="4"/>
  <c r="A1" i="4"/>
  <c r="W12" i="2" l="1"/>
  <c r="E26" i="6" s="1"/>
  <c r="V12" i="2"/>
  <c r="E25" i="6" s="1"/>
  <c r="U12" i="2"/>
  <c r="E24" i="6" s="1"/>
  <c r="T12" i="2"/>
  <c r="E23" i="6" s="1"/>
  <c r="S12" i="2"/>
  <c r="E22" i="6" s="1"/>
  <c r="R12" i="2"/>
  <c r="E21" i="6" s="1"/>
  <c r="Q12" i="2"/>
  <c r="E20" i="6" s="1"/>
  <c r="P12" i="2"/>
  <c r="E19" i="6" s="1"/>
  <c r="O12" i="2"/>
  <c r="E18" i="6" s="1"/>
  <c r="N12" i="2"/>
  <c r="E17" i="6" s="1"/>
  <c r="M12" i="2"/>
  <c r="E16" i="6" s="1"/>
  <c r="L12" i="2"/>
  <c r="E15" i="6" s="1"/>
  <c r="K12" i="2"/>
  <c r="E14" i="6" s="1"/>
  <c r="J12" i="2"/>
  <c r="E13" i="6" s="1"/>
  <c r="I12" i="2"/>
  <c r="E12" i="6" s="1"/>
  <c r="H12" i="2"/>
  <c r="E11" i="6" s="1"/>
  <c r="G12" i="2"/>
  <c r="E10" i="6" s="1"/>
  <c r="F12" i="2"/>
  <c r="E9" i="6" s="1"/>
  <c r="E12" i="2"/>
  <c r="E8" i="6" s="1"/>
  <c r="D12" i="2"/>
  <c r="E7" i="6" s="1"/>
  <c r="C12"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<sst xmlns="http://schemas.openxmlformats.org/spreadsheetml/2006/main" count="73" uniqueCount="45">
  <si>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</si>
  <si>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</si>
  <si>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</si>
  <si>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</si>
  <si>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</si>
  <si>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</si>
  <si>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</si>
  <si>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</si>
  <si>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</si>
  <si>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</si>
  <si>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</si>
  <si>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</si>
  <si>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</si>
  <si>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</si>
  <si>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</si>
  <si>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</si>
  <si>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</si>
  <si>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</si>
  <si>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</si>
  <si>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</si>
  <si>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</si>
  <si>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</si>
  <si>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</si>
  <si>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</si>
  <si>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</si>
  <si>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</si>
  <si>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</si>
  <si>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</si>
  <si>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</si>
  <si>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Digital Media Technology 4N1858</t>
  </si>
  <si>
    <t>Collection of Work/Portfolio 20%</t>
  </si>
  <si>
    <t>Project 40%</t>
  </si>
  <si>
    <t>Skills Demonstration 40%</t>
  </si>
  <si>
    <t>Explain the role of digital media technology in a range of organisations </t>
  </si>
  <si>
    <t>Describe the evolution of digital media technology and the impact it has on the business environment </t>
  </si>
  <si>
    <t>Outline the pre-production, production and post-production stages involved in the creation of digital media content </t>
  </si>
  <si>
    <t>Explain the role of digital media technologies in the creation of an online identity </t>
  </si>
  <si>
    <t>List and describe a range of current digital media technologies and their application in daily life and in an organisational context </t>
  </si>
  <si>
    <t>Create digital media content to meet an organisation’s requirements and document these requirements, including use of digital media content; promotional efforts and compliance with legal requirements. </t>
  </si>
  <si>
    <t>Use a range of current digital media technologies and applications to include digital video and audio, social media applications and mobile technologies to create digital media content </t>
  </si>
  <si>
    <t>Apply the legal requirements of digital media technology usage to include copyright law, workplace policies, privacy legislation and other applicable legislation .</t>
  </si>
  <si>
    <t>Maintain digital media channels by uploading and updating content to include audio, video and text. </t>
  </si>
  <si>
    <t>Document the process involved in setting up the page. </t>
  </si>
  <si>
    <t>Set up a business page on a social networking website including using available tools to promote the business and monitor activity. </t>
  </si>
  <si>
    <t>Explain how a range of digital media technologies meet the technology requirements of a variety of familiar organisations.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</si>
</sst>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3" borderId="3" xfId="0" applyFill="1" applyBorder="1" applyAlignment="1"/>
    <xf numFmtId="164" fontId="0" fillId="0" borderId="8" xfId="0" applyNumberFormat="1" applyBorder="1" applyAlignment="1" applyProtection="1">
      <alignment vertical="center"/>
      <protection locked="0"/>
    </xf>
    <xf numFmtId="2" fontId="0" fillId="0" borderId="2" xfId="0" applyNumberFormat="1" applyBorder="1" applyAlignment="1" applyProtection="1">
      <alignment vertical="center"/>
      <protection locked="0"/>
    </xf>
    <xf numFmtId="2" fontId="0" fillId="0" borderId="8" xfId="0" applyNumberFormat="1" applyBorder="1" applyAlignment="1" applyProtection="1">
      <alignment vertical="center"/>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2" borderId="3"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1" fillId="0" borderId="0" xfId="0" applyFont="1" applyAlignment="1">
      <alignment vertical="top" wrapText="1"/>
    </xf>
    <xf numFmtId="0" fontId="11" fillId="0" borderId="0" xfId="0" applyFont="1" applyAlignment="1">
      <alignment vertical="top"/>
    </xf>
  </cellXfs>
  <cellStyles count="1">
    <cellStyle name="Normal" xfId="0" builtinId="0"/>
  </cellStyles>
  <dxfs count="109">
    <dxf>
      <font>
        <color theme="0"/>
      </font>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1" sqref="C11"/>
    </sheetView>
  </sheetViews>
  <sheetFormatPr defaultRowHeight="14.4" x14ac:dyDescent="0.3"/>
  <cols>
    <col min="2" max="2" width="22" customWidth="1"/>
    <col min="3" max="3" width="16.6640625" customWidth="1"/>
    <col min="4" max="4" width="16.33203125" customWidth="1"/>
  </cols>
  <sheetData>
    <row r="1" spans="1:4" ht="18" x14ac:dyDescent="0.35">
      <c r="A1" s="2" t="s">
        <v>29</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3"/>
      <c r="C11" s="13"/>
      <c r="D11" s="6"/>
    </row>
    <row r="12" spans="1:4" x14ac:dyDescent="0.3">
      <c r="A12" s="5">
        <v>2</v>
      </c>
      <c r="B12" s="13"/>
      <c r="C12" s="13"/>
      <c r="D12" s="6"/>
    </row>
    <row r="13" spans="1:4" x14ac:dyDescent="0.3">
      <c r="A13" s="5">
        <v>3</v>
      </c>
      <c r="B13" s="13"/>
      <c r="C13" s="13"/>
      <c r="D13" s="6"/>
    </row>
    <row r="14" spans="1:4" x14ac:dyDescent="0.3">
      <c r="A14" s="5">
        <v>4</v>
      </c>
      <c r="B14" s="13"/>
      <c r="C14" s="13"/>
      <c r="D14" s="6"/>
    </row>
    <row r="15" spans="1:4" x14ac:dyDescent="0.3">
      <c r="A15" s="5">
        <v>5</v>
      </c>
      <c r="B15" s="13"/>
      <c r="C15" s="13"/>
      <c r="D15" s="6"/>
    </row>
    <row r="16" spans="1:4" x14ac:dyDescent="0.3">
      <c r="A16" s="5">
        <v>6</v>
      </c>
      <c r="B16" s="13"/>
      <c r="C16" s="13"/>
      <c r="D16" s="6"/>
    </row>
    <row r="17" spans="1:4" x14ac:dyDescent="0.3">
      <c r="A17" s="5">
        <v>7</v>
      </c>
      <c r="B17" s="13"/>
      <c r="C17" s="13"/>
      <c r="D17" s="6"/>
    </row>
    <row r="18" spans="1:4" x14ac:dyDescent="0.3">
      <c r="A18" s="5">
        <v>8</v>
      </c>
      <c r="B18" s="13"/>
      <c r="C18" s="13"/>
      <c r="D18" s="6"/>
    </row>
    <row r="19" spans="1:4" x14ac:dyDescent="0.3">
      <c r="A19" s="5">
        <v>9</v>
      </c>
      <c r="B19" s="13"/>
      <c r="C19" s="13"/>
      <c r="D19" s="6"/>
    </row>
    <row r="20" spans="1:4" x14ac:dyDescent="0.3">
      <c r="A20" s="5">
        <v>10</v>
      </c>
      <c r="B20" s="13"/>
      <c r="C20" s="13"/>
      <c r="D20" s="6"/>
    </row>
    <row r="21" spans="1:4" x14ac:dyDescent="0.3">
      <c r="A21" s="5">
        <v>11</v>
      </c>
      <c r="B21" s="13"/>
      <c r="C21" s="13"/>
      <c r="D21" s="6"/>
    </row>
    <row r="22" spans="1:4" x14ac:dyDescent="0.3">
      <c r="A22" s="5">
        <v>12</v>
      </c>
      <c r="B22" s="13"/>
      <c r="C22" s="13"/>
      <c r="D22" s="6"/>
    </row>
    <row r="23" spans="1:4" x14ac:dyDescent="0.3">
      <c r="A23" s="5">
        <v>13</v>
      </c>
      <c r="B23" s="13"/>
      <c r="C23" s="13"/>
      <c r="D23" s="6"/>
    </row>
    <row r="24" spans="1:4" x14ac:dyDescent="0.3">
      <c r="A24" s="5">
        <v>14</v>
      </c>
      <c r="B24" s="13"/>
      <c r="C24" s="13"/>
      <c r="D24" s="6"/>
    </row>
    <row r="25" spans="1:4" x14ac:dyDescent="0.3">
      <c r="A25" s="5">
        <v>15</v>
      </c>
      <c r="B25" s="13"/>
      <c r="C25" s="13"/>
      <c r="D25" s="6"/>
    </row>
    <row r="26" spans="1:4" x14ac:dyDescent="0.3">
      <c r="A26" s="5">
        <v>16</v>
      </c>
      <c r="B26" s="13"/>
      <c r="C26" s="13"/>
      <c r="D26" s="6"/>
    </row>
    <row r="27" spans="1:4" x14ac:dyDescent="0.3">
      <c r="A27" s="5">
        <v>17</v>
      </c>
      <c r="B27" s="13"/>
      <c r="C27" s="13"/>
      <c r="D27" s="6"/>
    </row>
    <row r="28" spans="1:4" x14ac:dyDescent="0.3">
      <c r="A28" s="5">
        <v>18</v>
      </c>
      <c r="B28" s="13"/>
      <c r="C28" s="13"/>
      <c r="D28" s="6"/>
    </row>
    <row r="29" spans="1:4" x14ac:dyDescent="0.3">
      <c r="A29" s="5">
        <v>19</v>
      </c>
      <c r="B29" s="13"/>
      <c r="C29" s="13"/>
      <c r="D29" s="6"/>
    </row>
    <row r="30" spans="1:4" x14ac:dyDescent="0.3">
      <c r="A30" s="5">
        <v>20</v>
      </c>
      <c r="B30" s="13"/>
      <c r="C30" s="13"/>
      <c r="D30" s="6"/>
    </row>
  </sheetData>
  <sheetProtection algorithmName="SHA-512" hashValue="j/3S2GZEfvlHvoRKZ/Uu4FuXXdeSXZhUaWesKwJfSpJswjZaCrbMtDtm1tZijn2TRm50u7SLo8spnDb67YNEaw==" saltValue="lGbvemVzYQKJK9VMiifsA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15"/>
  <sheetViews>
    <sheetView workbookViewId="0">
      <pane xSplit="2" ySplit="5" topLeftCell="C6" activePane="bottomRight" state="frozen"/>
      <selection pane="topRight" activeCell="C1" sqref="C1"/>
      <selection pane="bottomLeft" activeCell="A6" sqref="A6"/>
      <selection pane="bottomRight" activeCell="D11" sqref="D11"/>
    </sheetView>
  </sheetViews>
  <sheetFormatPr defaultRowHeight="14.4" x14ac:dyDescent="0.3"/>
  <cols>
    <col min="1" max="1" width="6.109375" customWidth="1"/>
    <col min="2" max="2" width="54.88671875" customWidth="1"/>
    <col min="4" max="23" width="6" customWidth="1"/>
  </cols>
  <sheetData>
    <row r="1" spans="1:25" ht="18" x14ac:dyDescent="0.35">
      <c r="A1" s="2" t="str">
        <f>Learners!A1</f>
        <v>Digital Media Technology 4N1858</v>
      </c>
    </row>
    <row r="2" spans="1:25" x14ac:dyDescent="0.3">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5" ht="18" x14ac:dyDescent="0.35">
      <c r="A3" s="2" t="s">
        <v>30</v>
      </c>
      <c r="D3" s="34"/>
      <c r="E3" s="34"/>
      <c r="F3" s="34"/>
      <c r="G3" s="34"/>
      <c r="H3" s="34"/>
      <c r="I3" s="34"/>
      <c r="J3" s="34"/>
      <c r="K3" s="34"/>
      <c r="L3" s="34"/>
      <c r="M3" s="34"/>
      <c r="N3" s="34"/>
      <c r="O3" s="34"/>
      <c r="P3" s="34"/>
      <c r="Q3" s="34"/>
      <c r="R3" s="34"/>
      <c r="S3" s="34"/>
      <c r="T3" s="34"/>
      <c r="U3" s="34"/>
      <c r="V3" s="34"/>
      <c r="W3" s="34"/>
    </row>
    <row r="4" spans="1:25" ht="59.25" customHeight="1" x14ac:dyDescent="0.3">
      <c r="D4" s="34"/>
      <c r="E4" s="34"/>
      <c r="F4" s="34"/>
      <c r="G4" s="34"/>
      <c r="H4" s="34"/>
      <c r="I4" s="34"/>
      <c r="J4" s="34"/>
      <c r="K4" s="34"/>
      <c r="L4" s="34"/>
      <c r="M4" s="34"/>
      <c r="N4" s="34"/>
      <c r="O4" s="34"/>
      <c r="P4" s="34"/>
      <c r="Q4" s="34"/>
      <c r="R4" s="34"/>
      <c r="S4" s="34"/>
      <c r="T4" s="34"/>
      <c r="U4" s="34"/>
      <c r="V4" s="34"/>
      <c r="W4" s="34"/>
    </row>
    <row r="5" spans="1:25" ht="28.8" x14ac:dyDescent="0.3">
      <c r="A5" s="8" t="s">
        <v>11</v>
      </c>
      <c r="B5" s="9"/>
      <c r="C5" s="10" t="s">
        <v>12</v>
      </c>
      <c r="D5" s="35"/>
      <c r="E5" s="35"/>
      <c r="F5" s="35"/>
      <c r="G5" s="35"/>
      <c r="H5" s="35"/>
      <c r="I5" s="35"/>
      <c r="J5" s="35"/>
      <c r="K5" s="35"/>
      <c r="L5" s="35"/>
      <c r="M5" s="35"/>
      <c r="N5" s="35"/>
      <c r="O5" s="35"/>
      <c r="P5" s="35"/>
      <c r="Q5" s="35"/>
      <c r="R5" s="35"/>
      <c r="S5" s="35"/>
      <c r="T5" s="35"/>
      <c r="U5" s="35"/>
      <c r="V5" s="35"/>
      <c r="W5" s="35"/>
    </row>
    <row r="6" spans="1:25" x14ac:dyDescent="0.3">
      <c r="A6" s="19"/>
      <c r="B6" s="29"/>
      <c r="C6" s="20"/>
      <c r="D6" s="21"/>
      <c r="E6" s="21"/>
      <c r="F6" s="21"/>
      <c r="G6" s="21"/>
      <c r="H6" s="21"/>
      <c r="I6" s="21"/>
      <c r="J6" s="21"/>
      <c r="K6" s="21"/>
      <c r="L6" s="21"/>
      <c r="M6" s="21"/>
      <c r="N6" s="21"/>
      <c r="O6" s="21"/>
      <c r="P6" s="21"/>
      <c r="Q6" s="21"/>
      <c r="R6" s="21"/>
      <c r="S6" s="21"/>
      <c r="T6" s="21"/>
      <c r="U6" s="21"/>
      <c r="V6" s="21"/>
      <c r="W6" s="21"/>
    </row>
    <row r="7" spans="1:25" ht="28.8" x14ac:dyDescent="0.3">
      <c r="A7" s="23" t="s">
        <v>13</v>
      </c>
      <c r="B7" s="44" t="s">
        <v>37</v>
      </c>
      <c r="C7" s="42">
        <v>4</v>
      </c>
      <c r="D7" s="32"/>
      <c r="E7" s="32"/>
      <c r="F7" s="32"/>
      <c r="G7" s="32"/>
      <c r="H7" s="32"/>
      <c r="I7" s="32"/>
      <c r="J7" s="32"/>
      <c r="K7" s="32"/>
      <c r="L7" s="32"/>
      <c r="M7" s="32"/>
      <c r="N7" s="32"/>
      <c r="O7" s="32"/>
      <c r="P7" s="32"/>
      <c r="Q7" s="32"/>
      <c r="R7" s="32"/>
      <c r="S7" s="32"/>
      <c r="T7" s="32"/>
      <c r="U7" s="32"/>
      <c r="V7" s="32"/>
      <c r="W7" s="32"/>
    </row>
    <row r="8" spans="1:25" ht="28.8" x14ac:dyDescent="0.3">
      <c r="A8" s="23" t="s">
        <v>13</v>
      </c>
      <c r="B8" s="44" t="s">
        <v>33</v>
      </c>
      <c r="C8" s="43">
        <v>4</v>
      </c>
      <c r="D8" s="32"/>
      <c r="E8" s="32"/>
      <c r="F8" s="32"/>
      <c r="G8" s="32"/>
      <c r="H8" s="32"/>
      <c r="I8" s="32"/>
      <c r="J8" s="32"/>
      <c r="K8" s="32"/>
      <c r="L8" s="32"/>
      <c r="M8" s="32"/>
      <c r="N8" s="32"/>
      <c r="O8" s="32"/>
      <c r="P8" s="32"/>
      <c r="Q8" s="32"/>
      <c r="R8" s="32"/>
      <c r="S8" s="32"/>
      <c r="T8" s="32"/>
      <c r="U8" s="32"/>
      <c r="V8" s="32"/>
      <c r="W8" s="32"/>
      <c r="Y8" s="22"/>
    </row>
    <row r="9" spans="1:25" ht="28.8" x14ac:dyDescent="0.3">
      <c r="A9" s="23" t="s">
        <v>13</v>
      </c>
      <c r="B9" s="44" t="s">
        <v>34</v>
      </c>
      <c r="C9" s="43">
        <v>4</v>
      </c>
      <c r="D9" s="32"/>
      <c r="E9" s="32"/>
      <c r="F9" s="32"/>
      <c r="G9" s="32"/>
      <c r="H9" s="32"/>
      <c r="I9" s="32"/>
      <c r="J9" s="32"/>
      <c r="K9" s="32"/>
      <c r="L9" s="32"/>
      <c r="M9" s="32"/>
      <c r="N9" s="32"/>
      <c r="O9" s="32"/>
      <c r="P9" s="32"/>
      <c r="Q9" s="32"/>
      <c r="R9" s="32"/>
      <c r="S9" s="32"/>
      <c r="T9" s="32"/>
      <c r="U9" s="32"/>
      <c r="V9" s="32"/>
      <c r="W9" s="32"/>
    </row>
    <row r="10" spans="1:25" ht="28.8" x14ac:dyDescent="0.3">
      <c r="A10" s="23" t="s">
        <v>13</v>
      </c>
      <c r="B10" s="44" t="s">
        <v>35</v>
      </c>
      <c r="C10" s="43">
        <v>4</v>
      </c>
      <c r="D10" s="32"/>
      <c r="E10" s="32"/>
      <c r="F10" s="32"/>
      <c r="G10" s="32"/>
      <c r="H10" s="32"/>
      <c r="I10" s="32"/>
      <c r="J10" s="32"/>
      <c r="K10" s="32"/>
      <c r="L10" s="32"/>
      <c r="M10" s="32"/>
      <c r="N10" s="32"/>
      <c r="O10" s="32"/>
      <c r="P10" s="32"/>
      <c r="Q10" s="32"/>
      <c r="R10" s="32"/>
      <c r="S10" s="32"/>
      <c r="T10" s="32"/>
      <c r="U10" s="32"/>
      <c r="V10" s="32"/>
      <c r="W10" s="32"/>
    </row>
    <row r="11" spans="1:25" ht="28.8" x14ac:dyDescent="0.3">
      <c r="A11" s="23" t="s">
        <v>13</v>
      </c>
      <c r="B11" s="44" t="s">
        <v>36</v>
      </c>
      <c r="C11" s="43">
        <v>4</v>
      </c>
      <c r="D11" s="32"/>
      <c r="E11" s="32"/>
      <c r="F11" s="32"/>
      <c r="G11" s="32"/>
      <c r="H11" s="32"/>
      <c r="I11" s="32"/>
      <c r="J11" s="32"/>
      <c r="K11" s="32"/>
      <c r="L11" s="32"/>
      <c r="M11" s="32"/>
      <c r="N11" s="32"/>
      <c r="O11" s="32"/>
      <c r="P11" s="32"/>
      <c r="Q11" s="32"/>
      <c r="R11" s="32"/>
      <c r="S11" s="32"/>
      <c r="T11" s="32"/>
      <c r="U11" s="32"/>
      <c r="V11" s="32"/>
      <c r="W11" s="32"/>
    </row>
    <row r="12" spans="1:25" x14ac:dyDescent="0.3">
      <c r="A12" s="40" t="s">
        <v>14</v>
      </c>
      <c r="B12" s="40"/>
      <c r="C12" s="41">
        <f t="shared" ref="C12:W12" si="0">SUM(C6:C11)</f>
        <v>20</v>
      </c>
      <c r="D12" s="41">
        <f t="shared" si="0"/>
        <v>0</v>
      </c>
      <c r="E12" s="41">
        <f t="shared" si="0"/>
        <v>0</v>
      </c>
      <c r="F12" s="41">
        <f t="shared" si="0"/>
        <v>0</v>
      </c>
      <c r="G12" s="41">
        <f t="shared" si="0"/>
        <v>0</v>
      </c>
      <c r="H12" s="41">
        <f t="shared" si="0"/>
        <v>0</v>
      </c>
      <c r="I12" s="41">
        <f t="shared" si="0"/>
        <v>0</v>
      </c>
      <c r="J12" s="41">
        <f t="shared" si="0"/>
        <v>0</v>
      </c>
      <c r="K12" s="41">
        <f t="shared" si="0"/>
        <v>0</v>
      </c>
      <c r="L12" s="41">
        <f t="shared" si="0"/>
        <v>0</v>
      </c>
      <c r="M12" s="41">
        <f t="shared" si="0"/>
        <v>0</v>
      </c>
      <c r="N12" s="41">
        <f t="shared" si="0"/>
        <v>0</v>
      </c>
      <c r="O12" s="41">
        <f t="shared" si="0"/>
        <v>0</v>
      </c>
      <c r="P12" s="41">
        <f t="shared" si="0"/>
        <v>0</v>
      </c>
      <c r="Q12" s="41">
        <f t="shared" si="0"/>
        <v>0</v>
      </c>
      <c r="R12" s="41">
        <f t="shared" si="0"/>
        <v>0</v>
      </c>
      <c r="S12" s="41">
        <f t="shared" si="0"/>
        <v>0</v>
      </c>
      <c r="T12" s="41">
        <f t="shared" si="0"/>
        <v>0</v>
      </c>
      <c r="U12" s="41">
        <f t="shared" si="0"/>
        <v>0</v>
      </c>
      <c r="V12" s="41">
        <f t="shared" si="0"/>
        <v>0</v>
      </c>
      <c r="W12" s="41">
        <f t="shared" si="0"/>
        <v>0</v>
      </c>
    </row>
    <row r="14" spans="1:25" x14ac:dyDescent="0.3">
      <c r="A14" t="s">
        <v>15</v>
      </c>
      <c r="B14" t="s">
        <v>16</v>
      </c>
    </row>
    <row r="15" spans="1:25" x14ac:dyDescent="0.3">
      <c r="B15" t="s">
        <v>17</v>
      </c>
    </row>
  </sheetData>
  <sheetProtection algorithmName="SHA-512" hashValue="Z1R5T9xQ3s44EaE1YQM2mk+rx8qiQFo8yMBo/IRVWTSHuEh9Vd8y9AKuK9niYmc5O5eAyd9wwP33jysFTbGiTA==" saltValue="jtUfDR0MlmfdZHPrTWlpD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11">
    <cfRule type="expression" dxfId="108" priority="420">
      <formula>D7&gt;$C7</formula>
    </cfRule>
  </conditionalFormatting>
  <conditionalFormatting sqref="D6">
    <cfRule type="expression" dxfId="88" priority="200">
      <formula>D6&gt;$C6</formula>
    </cfRule>
  </conditionalFormatting>
  <conditionalFormatting sqref="E6:W6">
    <cfRule type="expression" dxfId="87" priority="199">
      <formula>E6&gt;$C6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5"/>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54.88671875" customWidth="1"/>
    <col min="4" max="23" width="6" customWidth="1"/>
  </cols>
  <sheetData>
    <row r="1" spans="1:23" ht="18" x14ac:dyDescent="0.35">
      <c r="A1" s="2" t="str">
        <f>Learners!A1</f>
        <v>Digital Media Technology 4N1858</v>
      </c>
    </row>
    <row r="2" spans="1:23" x14ac:dyDescent="0.3">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 x14ac:dyDescent="0.35">
      <c r="A3" s="2" t="s">
        <v>31</v>
      </c>
      <c r="D3" s="34"/>
      <c r="E3" s="34"/>
      <c r="F3" s="34"/>
      <c r="G3" s="34"/>
      <c r="H3" s="34"/>
      <c r="I3" s="34"/>
      <c r="J3" s="34"/>
      <c r="K3" s="34"/>
      <c r="L3" s="34"/>
      <c r="M3" s="34"/>
      <c r="N3" s="34"/>
      <c r="O3" s="34"/>
      <c r="P3" s="34"/>
      <c r="Q3" s="34"/>
      <c r="R3" s="34"/>
      <c r="S3" s="34"/>
      <c r="T3" s="34"/>
      <c r="U3" s="34"/>
      <c r="V3" s="34"/>
      <c r="W3" s="34"/>
    </row>
    <row r="4" spans="1:23" ht="59.25" customHeight="1" x14ac:dyDescent="0.3">
      <c r="D4" s="34"/>
      <c r="E4" s="34"/>
      <c r="F4" s="34"/>
      <c r="G4" s="34"/>
      <c r="H4" s="34"/>
      <c r="I4" s="34"/>
      <c r="J4" s="34"/>
      <c r="K4" s="34"/>
      <c r="L4" s="34"/>
      <c r="M4" s="34"/>
      <c r="N4" s="34"/>
      <c r="O4" s="34"/>
      <c r="P4" s="34"/>
      <c r="Q4" s="34"/>
      <c r="R4" s="34"/>
      <c r="S4" s="34"/>
      <c r="T4" s="34"/>
      <c r="U4" s="34"/>
      <c r="V4" s="34"/>
      <c r="W4" s="34"/>
    </row>
    <row r="5" spans="1:23" ht="28.8" x14ac:dyDescent="0.3">
      <c r="A5" s="8" t="s">
        <v>11</v>
      </c>
      <c r="B5" s="9"/>
      <c r="C5" s="10" t="s">
        <v>12</v>
      </c>
      <c r="D5" s="35"/>
      <c r="E5" s="35"/>
      <c r="F5" s="35"/>
      <c r="G5" s="35"/>
      <c r="H5" s="35"/>
      <c r="I5" s="35"/>
      <c r="J5" s="35"/>
      <c r="K5" s="35"/>
      <c r="L5" s="35"/>
      <c r="M5" s="35"/>
      <c r="N5" s="35"/>
      <c r="O5" s="35"/>
      <c r="P5" s="35"/>
      <c r="Q5" s="35"/>
      <c r="R5" s="35"/>
      <c r="S5" s="35"/>
      <c r="T5" s="35"/>
      <c r="U5" s="35"/>
      <c r="V5" s="35"/>
      <c r="W5" s="35"/>
    </row>
    <row r="6" spans="1:23" ht="28.8" x14ac:dyDescent="0.3">
      <c r="A6" s="23" t="s">
        <v>13</v>
      </c>
      <c r="B6" s="44" t="s">
        <v>44</v>
      </c>
      <c r="C6" s="42">
        <v>5</v>
      </c>
      <c r="D6" s="32"/>
      <c r="E6" s="32"/>
      <c r="F6" s="32"/>
      <c r="G6" s="32"/>
      <c r="H6" s="32"/>
      <c r="I6" s="32"/>
      <c r="J6" s="32"/>
      <c r="K6" s="32"/>
      <c r="L6" s="32"/>
      <c r="M6" s="32"/>
      <c r="N6" s="32"/>
      <c r="O6" s="32"/>
      <c r="P6" s="32"/>
      <c r="Q6" s="32"/>
      <c r="R6" s="32"/>
      <c r="S6" s="32"/>
      <c r="T6" s="32"/>
      <c r="U6" s="32"/>
      <c r="V6" s="32"/>
      <c r="W6" s="32"/>
    </row>
    <row r="7" spans="1:23" ht="43.2" x14ac:dyDescent="0.3">
      <c r="A7" s="23" t="s">
        <v>13</v>
      </c>
      <c r="B7" s="44" t="s">
        <v>43</v>
      </c>
      <c r="C7" s="43">
        <v>10</v>
      </c>
      <c r="D7" s="31"/>
      <c r="E7" s="31"/>
      <c r="F7" s="31"/>
      <c r="G7" s="31"/>
      <c r="H7" s="31"/>
      <c r="I7" s="31"/>
      <c r="J7" s="31"/>
      <c r="K7" s="31"/>
      <c r="L7" s="31"/>
      <c r="M7" s="31"/>
      <c r="N7" s="31"/>
      <c r="O7" s="31"/>
      <c r="P7" s="31"/>
      <c r="Q7" s="31"/>
      <c r="R7" s="31"/>
      <c r="S7" s="31"/>
      <c r="T7" s="31"/>
      <c r="U7" s="31"/>
      <c r="V7" s="31"/>
      <c r="W7" s="31"/>
    </row>
    <row r="8" spans="1:23" x14ac:dyDescent="0.3">
      <c r="A8" s="23" t="s">
        <v>13</v>
      </c>
      <c r="B8" s="45" t="s">
        <v>42</v>
      </c>
      <c r="C8" s="43">
        <v>5</v>
      </c>
      <c r="D8" s="31"/>
      <c r="E8" s="31"/>
      <c r="F8" s="31"/>
      <c r="G8" s="31"/>
      <c r="H8" s="31"/>
      <c r="I8" s="31"/>
      <c r="J8" s="31"/>
      <c r="K8" s="31"/>
      <c r="L8" s="31"/>
      <c r="M8" s="31"/>
      <c r="N8" s="31"/>
      <c r="O8" s="31"/>
      <c r="P8" s="31"/>
      <c r="Q8" s="31"/>
      <c r="R8" s="31"/>
      <c r="S8" s="31"/>
      <c r="T8" s="31"/>
      <c r="U8" s="31"/>
      <c r="V8" s="31"/>
      <c r="W8" s="31"/>
    </row>
    <row r="9" spans="1:23" ht="28.8" x14ac:dyDescent="0.3">
      <c r="A9" s="23" t="s">
        <v>13</v>
      </c>
      <c r="B9" s="44" t="s">
        <v>41</v>
      </c>
      <c r="C9" s="43">
        <v>5</v>
      </c>
      <c r="D9" s="31"/>
      <c r="E9" s="31"/>
      <c r="F9" s="31"/>
      <c r="G9" s="31"/>
      <c r="H9" s="31"/>
      <c r="I9" s="31"/>
      <c r="J9" s="31"/>
      <c r="K9" s="31"/>
      <c r="L9" s="31"/>
      <c r="M9" s="31"/>
      <c r="N9" s="31"/>
      <c r="O9" s="31"/>
      <c r="P9" s="31"/>
      <c r="Q9" s="31"/>
      <c r="R9" s="31"/>
      <c r="S9" s="31"/>
      <c r="T9" s="31"/>
      <c r="U9" s="31"/>
      <c r="V9" s="31"/>
      <c r="W9" s="31"/>
    </row>
    <row r="10" spans="1:23" ht="43.2" x14ac:dyDescent="0.3">
      <c r="A10" s="23" t="s">
        <v>13</v>
      </c>
      <c r="B10" s="44" t="s">
        <v>40</v>
      </c>
      <c r="C10" s="43">
        <v>5</v>
      </c>
      <c r="D10" s="31"/>
      <c r="E10" s="31"/>
      <c r="F10" s="31"/>
      <c r="G10" s="31"/>
      <c r="H10" s="31"/>
      <c r="I10" s="31"/>
      <c r="J10" s="31"/>
      <c r="K10" s="31"/>
      <c r="L10" s="31"/>
      <c r="M10" s="31"/>
      <c r="N10" s="31"/>
      <c r="O10" s="31"/>
      <c r="P10" s="31"/>
      <c r="Q10" s="31"/>
      <c r="R10" s="31"/>
      <c r="S10" s="31"/>
      <c r="T10" s="31"/>
      <c r="U10" s="31"/>
      <c r="V10" s="31"/>
      <c r="W10" s="31"/>
    </row>
    <row r="11" spans="1:23" ht="57.6" x14ac:dyDescent="0.3">
      <c r="A11" s="23" t="s">
        <v>13</v>
      </c>
      <c r="B11" s="44" t="s">
        <v>38</v>
      </c>
      <c r="C11" s="43">
        <v>10</v>
      </c>
      <c r="D11" s="31"/>
      <c r="E11" s="31"/>
      <c r="F11" s="31"/>
      <c r="G11" s="31"/>
      <c r="H11" s="31"/>
      <c r="I11" s="31"/>
      <c r="J11" s="31"/>
      <c r="K11" s="31"/>
      <c r="L11" s="31"/>
      <c r="M11" s="31"/>
      <c r="N11" s="31"/>
      <c r="O11" s="31"/>
      <c r="P11" s="31"/>
      <c r="Q11" s="31"/>
      <c r="R11" s="31"/>
      <c r="S11" s="31"/>
      <c r="T11" s="31"/>
      <c r="U11" s="31"/>
      <c r="V11" s="31"/>
      <c r="W11" s="31"/>
    </row>
    <row r="12" spans="1:23" x14ac:dyDescent="0.3">
      <c r="A12" s="40" t="s">
        <v>14</v>
      </c>
      <c r="B12" s="40"/>
      <c r="C12" s="41">
        <f t="shared" ref="C12:W12" si="0">SUM(C6:C11)</f>
        <v>40</v>
      </c>
      <c r="D12" s="41">
        <f t="shared" si="0"/>
        <v>0</v>
      </c>
      <c r="E12" s="41">
        <f t="shared" si="0"/>
        <v>0</v>
      </c>
      <c r="F12" s="41">
        <f t="shared" si="0"/>
        <v>0</v>
      </c>
      <c r="G12" s="41">
        <f t="shared" si="0"/>
        <v>0</v>
      </c>
      <c r="H12" s="41">
        <f t="shared" si="0"/>
        <v>0</v>
      </c>
      <c r="I12" s="41">
        <f t="shared" si="0"/>
        <v>0</v>
      </c>
      <c r="J12" s="41">
        <f t="shared" si="0"/>
        <v>0</v>
      </c>
      <c r="K12" s="41">
        <f t="shared" si="0"/>
        <v>0</v>
      </c>
      <c r="L12" s="41">
        <f t="shared" si="0"/>
        <v>0</v>
      </c>
      <c r="M12" s="41">
        <f t="shared" si="0"/>
        <v>0</v>
      </c>
      <c r="N12" s="41">
        <f t="shared" si="0"/>
        <v>0</v>
      </c>
      <c r="O12" s="41">
        <f t="shared" si="0"/>
        <v>0</v>
      </c>
      <c r="P12" s="41">
        <f t="shared" si="0"/>
        <v>0</v>
      </c>
      <c r="Q12" s="41">
        <f t="shared" si="0"/>
        <v>0</v>
      </c>
      <c r="R12" s="41">
        <f t="shared" si="0"/>
        <v>0</v>
      </c>
      <c r="S12" s="41">
        <f t="shared" si="0"/>
        <v>0</v>
      </c>
      <c r="T12" s="41">
        <f t="shared" si="0"/>
        <v>0</v>
      </c>
      <c r="U12" s="41">
        <f t="shared" si="0"/>
        <v>0</v>
      </c>
      <c r="V12" s="41">
        <f t="shared" si="0"/>
        <v>0</v>
      </c>
      <c r="W12" s="41">
        <f t="shared" si="0"/>
        <v>0</v>
      </c>
    </row>
    <row r="14" spans="1:23" x14ac:dyDescent="0.3">
      <c r="A14" t="s">
        <v>15</v>
      </c>
      <c r="B14" t="s">
        <v>16</v>
      </c>
    </row>
    <row r="15" spans="1:23" x14ac:dyDescent="0.3">
      <c r="B15" t="s">
        <v>17</v>
      </c>
    </row>
  </sheetData>
  <sheetProtection algorithmName="SHA-512" hashValue="utacsNSwqbJr37sY8OJLkI73fP0Ju47aDK1Z7d0zqlAjRJ3YXC5kIhlgf5H4HYKTNPuISYF8rnAXOIvarIQPRw==" saltValue="yUSg/Jf30atu4FlWPtzzq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6">
    <cfRule type="expression" dxfId="66" priority="162">
      <formula>D6&gt;$C6</formula>
    </cfRule>
  </conditionalFormatting>
  <conditionalFormatting sqref="D7:W11">
    <cfRule type="cellIs" dxfId="46" priority="22" operator="greaterThan">
      <formula>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1"/>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4.4" x14ac:dyDescent="0.3"/>
  <cols>
    <col min="1" max="1" width="6.109375" customWidth="1"/>
    <col min="2" max="2" width="54.88671875" customWidth="1"/>
    <col min="4" max="23" width="6" customWidth="1"/>
  </cols>
  <sheetData>
    <row r="1" spans="1:23" ht="18" x14ac:dyDescent="0.35">
      <c r="A1" s="2" t="str">
        <f>Learners!A1</f>
        <v>Digital Media Technology 4N1858</v>
      </c>
    </row>
    <row r="2" spans="1:23" x14ac:dyDescent="0.3">
      <c r="D2" s="33" t="str">
        <f>Learners!$C11&amp;", "&amp;Learners!$B11</f>
        <v xml:space="preserve">, </v>
      </c>
      <c r="E2" s="33" t="str">
        <f>Learners!$C12&amp;", "&amp;Learners!$B12</f>
        <v xml:space="preserve">, </v>
      </c>
      <c r="F2" s="33" t="str">
        <f>Learners!$C13&amp;", "&amp;Learners!$B13</f>
        <v xml:space="preserve">, </v>
      </c>
      <c r="G2" s="33" t="str">
        <f>Learners!$C14&amp;", "&amp;Learners!$B14</f>
        <v xml:space="preserve">, </v>
      </c>
      <c r="H2" s="33" t="str">
        <f>Learners!$C15&amp;", "&amp;Learners!$B15</f>
        <v xml:space="preserve">, </v>
      </c>
      <c r="I2" s="33" t="str">
        <f>Learners!$C16&amp;", "&amp;Learners!$B16</f>
        <v xml:space="preserve">, </v>
      </c>
      <c r="J2" s="33" t="str">
        <f>Learners!$C17&amp;", "&amp;Learners!$B17</f>
        <v xml:space="preserve">, </v>
      </c>
      <c r="K2" s="33" t="str">
        <f>Learners!$C18&amp;", "&amp;Learners!$B18</f>
        <v xml:space="preserve">, </v>
      </c>
      <c r="L2" s="33" t="str">
        <f>Learners!$C19&amp;", "&amp;Learners!$B19</f>
        <v xml:space="preserve">, </v>
      </c>
      <c r="M2" s="33" t="str">
        <f>Learners!$C20&amp;", "&amp;Learners!$B20</f>
        <v xml:space="preserve">, </v>
      </c>
      <c r="N2" s="33" t="str">
        <f>Learners!$C21&amp;", "&amp;Learners!$B21</f>
        <v xml:space="preserve">, </v>
      </c>
      <c r="O2" s="33" t="str">
        <f>Learners!$C22&amp;", "&amp;Learners!$B22</f>
        <v xml:space="preserve">, </v>
      </c>
      <c r="P2" s="33" t="str">
        <f>Learners!$C23&amp;", "&amp;Learners!$B23</f>
        <v xml:space="preserve">, </v>
      </c>
      <c r="Q2" s="33" t="str">
        <f>Learners!$C24&amp;", "&amp;Learners!$B24</f>
        <v xml:space="preserve">, </v>
      </c>
      <c r="R2" s="33" t="str">
        <f>Learners!$C25&amp;", "&amp;Learners!$B25</f>
        <v xml:space="preserve">, </v>
      </c>
      <c r="S2" s="33" t="str">
        <f>Learners!$C26&amp;", "&amp;Learners!$B26</f>
        <v xml:space="preserve">, </v>
      </c>
      <c r="T2" s="33" t="str">
        <f>Learners!$C27&amp;", "&amp;Learners!$B27</f>
        <v xml:space="preserve">, </v>
      </c>
      <c r="U2" s="33" t="str">
        <f>Learners!$C28&amp;", "&amp;Learners!$B28</f>
        <v xml:space="preserve">, </v>
      </c>
      <c r="V2" s="33" t="str">
        <f>Learners!$C29&amp;", "&amp;Learners!$B29</f>
        <v xml:space="preserve">, </v>
      </c>
      <c r="W2" s="33" t="str">
        <f>Learners!$C30&amp;", "&amp;Learners!$B30</f>
        <v xml:space="preserve">, </v>
      </c>
    </row>
    <row r="3" spans="1:23" ht="18" x14ac:dyDescent="0.35">
      <c r="A3" s="2" t="s">
        <v>32</v>
      </c>
      <c r="D3" s="34"/>
      <c r="E3" s="34"/>
      <c r="F3" s="34"/>
      <c r="G3" s="34"/>
      <c r="H3" s="34"/>
      <c r="I3" s="34"/>
      <c r="J3" s="34"/>
      <c r="K3" s="34"/>
      <c r="L3" s="34"/>
      <c r="M3" s="34"/>
      <c r="N3" s="34"/>
      <c r="O3" s="34"/>
      <c r="P3" s="34"/>
      <c r="Q3" s="34"/>
      <c r="R3" s="34"/>
      <c r="S3" s="34"/>
      <c r="T3" s="34"/>
      <c r="U3" s="34"/>
      <c r="V3" s="34"/>
      <c r="W3" s="34"/>
    </row>
    <row r="4" spans="1:23" ht="59.25" customHeight="1" x14ac:dyDescent="0.3">
      <c r="D4" s="34"/>
      <c r="E4" s="34"/>
      <c r="F4" s="34"/>
      <c r="G4" s="34"/>
      <c r="H4" s="34"/>
      <c r="I4" s="34"/>
      <c r="J4" s="34"/>
      <c r="K4" s="34"/>
      <c r="L4" s="34"/>
      <c r="M4" s="34"/>
      <c r="N4" s="34"/>
      <c r="O4" s="34"/>
      <c r="P4" s="34"/>
      <c r="Q4" s="34"/>
      <c r="R4" s="34"/>
      <c r="S4" s="34"/>
      <c r="T4" s="34"/>
      <c r="U4" s="34"/>
      <c r="V4" s="34"/>
      <c r="W4" s="34"/>
    </row>
    <row r="5" spans="1:23" ht="28.8" x14ac:dyDescent="0.3">
      <c r="A5" s="8" t="s">
        <v>11</v>
      </c>
      <c r="B5" s="9"/>
      <c r="C5" s="10" t="s">
        <v>12</v>
      </c>
      <c r="D5" s="35"/>
      <c r="E5" s="35"/>
      <c r="F5" s="35"/>
      <c r="G5" s="35"/>
      <c r="H5" s="35"/>
      <c r="I5" s="35"/>
      <c r="J5" s="35"/>
      <c r="K5" s="35"/>
      <c r="L5" s="35"/>
      <c r="M5" s="35"/>
      <c r="N5" s="35"/>
      <c r="O5" s="35"/>
      <c r="P5" s="35"/>
      <c r="Q5" s="35"/>
      <c r="R5" s="35"/>
      <c r="S5" s="35"/>
      <c r="T5" s="35"/>
      <c r="U5" s="35"/>
      <c r="V5" s="35"/>
      <c r="W5" s="35"/>
    </row>
    <row r="6" spans="1:23" ht="34.200000000000003" customHeight="1" x14ac:dyDescent="0.3">
      <c r="A6" s="23" t="s">
        <v>13</v>
      </c>
      <c r="B6" s="44" t="s">
        <v>35</v>
      </c>
      <c r="C6" s="42">
        <v>10</v>
      </c>
      <c r="D6" s="30"/>
      <c r="E6" s="30"/>
      <c r="F6" s="30"/>
      <c r="G6" s="30"/>
      <c r="H6" s="30"/>
      <c r="I6" s="30"/>
      <c r="J6" s="30"/>
      <c r="K6" s="30"/>
      <c r="L6" s="30"/>
      <c r="M6" s="30"/>
      <c r="N6" s="30"/>
      <c r="O6" s="30"/>
      <c r="P6" s="30"/>
      <c r="Q6" s="30"/>
      <c r="R6" s="30"/>
      <c r="S6" s="30"/>
      <c r="T6" s="30"/>
      <c r="U6" s="30"/>
      <c r="V6" s="30"/>
      <c r="W6" s="30"/>
    </row>
    <row r="7" spans="1:23" ht="48" customHeight="1" x14ac:dyDescent="0.3">
      <c r="A7" s="23" t="s">
        <v>13</v>
      </c>
      <c r="B7" s="44" t="s">
        <v>39</v>
      </c>
      <c r="C7" s="43">
        <v>30</v>
      </c>
      <c r="D7" s="31"/>
      <c r="E7" s="31"/>
      <c r="F7" s="31"/>
      <c r="G7" s="31"/>
      <c r="H7" s="31"/>
      <c r="I7" s="31"/>
      <c r="J7" s="31"/>
      <c r="K7" s="31"/>
      <c r="L7" s="31"/>
      <c r="M7" s="31"/>
      <c r="N7" s="31"/>
      <c r="O7" s="31"/>
      <c r="P7" s="31"/>
      <c r="Q7" s="31"/>
      <c r="R7" s="31"/>
      <c r="S7" s="31"/>
      <c r="T7" s="31"/>
      <c r="U7" s="31"/>
      <c r="V7" s="31"/>
      <c r="W7" s="31"/>
    </row>
    <row r="8" spans="1:23" x14ac:dyDescent="0.3">
      <c r="A8" s="40" t="s">
        <v>14</v>
      </c>
      <c r="B8" s="40"/>
      <c r="C8" s="41">
        <f>SUM(C6:C7)</f>
        <v>40</v>
      </c>
      <c r="D8" s="41">
        <f>SUM(D6:D7)</f>
        <v>0</v>
      </c>
      <c r="E8" s="41">
        <f>SUM(E6:E7)</f>
        <v>0</v>
      </c>
      <c r="F8" s="41">
        <f>SUM(F6:F7)</f>
        <v>0</v>
      </c>
      <c r="G8" s="41">
        <f>SUM(G6:G7)</f>
        <v>0</v>
      </c>
      <c r="H8" s="41">
        <f>SUM(H6:H7)</f>
        <v>0</v>
      </c>
      <c r="I8" s="41">
        <f>SUM(I6:I7)</f>
        <v>0</v>
      </c>
      <c r="J8" s="41">
        <f>SUM(J6:J7)</f>
        <v>0</v>
      </c>
      <c r="K8" s="41">
        <f>SUM(K6:K7)</f>
        <v>0</v>
      </c>
      <c r="L8" s="41">
        <f>SUM(L6:L7)</f>
        <v>0</v>
      </c>
      <c r="M8" s="41">
        <f>SUM(M6:M7)</f>
        <v>0</v>
      </c>
      <c r="N8" s="41">
        <f>SUM(N6:N7)</f>
        <v>0</v>
      </c>
      <c r="O8" s="41">
        <f>SUM(O6:O7)</f>
        <v>0</v>
      </c>
      <c r="P8" s="41">
        <f>SUM(P6:P7)</f>
        <v>0</v>
      </c>
      <c r="Q8" s="41">
        <f>SUM(Q6:Q7)</f>
        <v>0</v>
      </c>
      <c r="R8" s="41">
        <f>SUM(R6:R7)</f>
        <v>0</v>
      </c>
      <c r="S8" s="41">
        <f>SUM(S6:S7)</f>
        <v>0</v>
      </c>
      <c r="T8" s="41">
        <f>SUM(T6:T7)</f>
        <v>0</v>
      </c>
      <c r="U8" s="41">
        <f>SUM(U6:U7)</f>
        <v>0</v>
      </c>
      <c r="V8" s="41">
        <f>SUM(V6:V7)</f>
        <v>0</v>
      </c>
      <c r="W8" s="41">
        <f>SUM(W6:W7)</f>
        <v>0</v>
      </c>
    </row>
    <row r="10" spans="1:23" x14ac:dyDescent="0.3">
      <c r="A10" t="s">
        <v>15</v>
      </c>
      <c r="B10" t="s">
        <v>16</v>
      </c>
    </row>
    <row r="11" spans="1:23" x14ac:dyDescent="0.3">
      <c r="B11" t="s">
        <v>17</v>
      </c>
    </row>
  </sheetData>
  <sheetProtection algorithmName="SHA-512" hashValue="YVeRC/2mtxfYrL0Sd7h00gQCKh6Gz1nABWS6l9mlwC/DGPYFoL3My/WCDXRE2216fcYmT7rnxz8nFYrdYyMlqg==" saltValue="wnUokDuBUnUiUff5x5+fp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6">
    <cfRule type="expression" dxfId="24" priority="222">
      <formula>D6&gt;$C6</formula>
    </cfRule>
  </conditionalFormatting>
  <conditionalFormatting sqref="W6">
    <cfRule type="expression" dxfId="23" priority="203">
      <formula>W6&gt;$C6</formula>
    </cfRule>
  </conditionalFormatting>
  <conditionalFormatting sqref="E6">
    <cfRule type="expression" dxfId="22" priority="221">
      <formula>E6&gt;$C6</formula>
    </cfRule>
  </conditionalFormatting>
  <conditionalFormatting sqref="F6">
    <cfRule type="expression" dxfId="21" priority="220">
      <formula>F6&gt;$C6</formula>
    </cfRule>
  </conditionalFormatting>
  <conditionalFormatting sqref="G6">
    <cfRule type="expression" dxfId="20" priority="219">
      <formula>G6&gt;$C6</formula>
    </cfRule>
  </conditionalFormatting>
  <conditionalFormatting sqref="H6">
    <cfRule type="expression" dxfId="19" priority="218">
      <formula>H6&gt;$C6</formula>
    </cfRule>
  </conditionalFormatting>
  <conditionalFormatting sqref="I6">
    <cfRule type="expression" dxfId="18" priority="217">
      <formula>I6&gt;$C6</formula>
    </cfRule>
  </conditionalFormatting>
  <conditionalFormatting sqref="J6">
    <cfRule type="expression" dxfId="17" priority="216">
      <formula>J6&gt;$C6</formula>
    </cfRule>
  </conditionalFormatting>
  <conditionalFormatting sqref="K6">
    <cfRule type="expression" dxfId="16" priority="215">
      <formula>K6&gt;$C6</formula>
    </cfRule>
  </conditionalFormatting>
  <conditionalFormatting sqref="L6">
    <cfRule type="expression" dxfId="15" priority="214">
      <formula>L6&gt;$C6</formula>
    </cfRule>
  </conditionalFormatting>
  <conditionalFormatting sqref="M6">
    <cfRule type="expression" dxfId="14" priority="213">
      <formula>M6&gt;$C6</formula>
    </cfRule>
  </conditionalFormatting>
  <conditionalFormatting sqref="N6">
    <cfRule type="expression" dxfId="13" priority="212">
      <formula>N6&gt;$C6</formula>
    </cfRule>
  </conditionalFormatting>
  <conditionalFormatting sqref="O6">
    <cfRule type="expression" dxfId="12" priority="211">
      <formula>O6&gt;$C6</formula>
    </cfRule>
  </conditionalFormatting>
  <conditionalFormatting sqref="P6">
    <cfRule type="expression" dxfId="11" priority="210">
      <formula>P6&gt;$C6</formula>
    </cfRule>
  </conditionalFormatting>
  <conditionalFormatting sqref="Q6">
    <cfRule type="expression" dxfId="10" priority="209">
      <formula>Q6&gt;$C6</formula>
    </cfRule>
  </conditionalFormatting>
  <conditionalFormatting sqref="R6">
    <cfRule type="expression" dxfId="9" priority="208">
      <formula>R6&gt;$C6</formula>
    </cfRule>
  </conditionalFormatting>
  <conditionalFormatting sqref="S6">
    <cfRule type="expression" dxfId="8" priority="207">
      <formula>S6&gt;$C6</formula>
    </cfRule>
  </conditionalFormatting>
  <conditionalFormatting sqref="T6">
    <cfRule type="expression" dxfId="7" priority="206">
      <formula>T6&gt;$C6</formula>
    </cfRule>
  </conditionalFormatting>
  <conditionalFormatting sqref="U6">
    <cfRule type="expression" dxfId="6" priority="205">
      <formula>U6&gt;$C6</formula>
    </cfRule>
  </conditionalFormatting>
  <conditionalFormatting sqref="V6">
    <cfRule type="expression" dxfId="5" priority="204">
      <formula>V6&gt;$C6</formula>
    </cfRule>
  </conditionalFormatting>
  <conditionalFormatting sqref="D6:W6">
    <cfRule type="cellIs" dxfId="2" priority="2" operator="greaterThan">
      <formula>10</formula>
    </cfRule>
  </conditionalFormatting>
  <conditionalFormatting sqref="D7:W7">
    <cfRule type="cellIs" dxfId="1" priority="1" operator="greaterThan">
      <formula>30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M11" sqref="M11"/>
    </sheetView>
  </sheetViews>
  <sheetFormatPr defaultRowHeight="14.4" x14ac:dyDescent="0.3"/>
  <cols>
    <col min="1" max="1" width="4.109375" customWidth="1"/>
    <col min="2" max="2" width="14.6640625" customWidth="1"/>
    <col min="3" max="3" width="13.6640625" customWidth="1"/>
    <col min="4" max="10" width="13.5546875" style="1" customWidth="1"/>
  </cols>
  <sheetData>
    <row r="1" spans="1:10" ht="25.8" x14ac:dyDescent="0.5">
      <c r="A1" s="11" t="s">
        <v>18</v>
      </c>
    </row>
    <row r="2" spans="1:10" ht="21" x14ac:dyDescent="0.4">
      <c r="A2" s="12" t="s">
        <v>19</v>
      </c>
    </row>
    <row r="4" spans="1:10" ht="18" x14ac:dyDescent="0.35">
      <c r="A4" s="2" t="str">
        <f>Learners!A1</f>
        <v>Digital Media Technology 4N1858</v>
      </c>
    </row>
    <row r="6" spans="1:10" ht="27.6" x14ac:dyDescent="0.3">
      <c r="A6" s="14" t="s">
        <v>7</v>
      </c>
      <c r="B6" s="14" t="s">
        <v>9</v>
      </c>
      <c r="C6" s="14" t="s">
        <v>8</v>
      </c>
      <c r="D6" s="15" t="s">
        <v>20</v>
      </c>
      <c r="E6" s="15" t="s">
        <v>21</v>
      </c>
      <c r="F6" s="15" t="s">
        <v>22</v>
      </c>
      <c r="G6" s="15" t="s">
        <v>23</v>
      </c>
      <c r="H6" s="15" t="s">
        <v>24</v>
      </c>
      <c r="I6" s="15" t="s">
        <v>25</v>
      </c>
      <c r="J6" s="15" t="s">
        <v>26</v>
      </c>
    </row>
    <row r="7" spans="1:10" ht="23.25" customHeight="1" x14ac:dyDescent="0.3">
      <c r="A7" s="18">
        <v>1</v>
      </c>
      <c r="B7" s="24" t="str">
        <f>IF(Learners!C11="","",Learners!C11)</f>
        <v/>
      </c>
      <c r="C7" s="24" t="str">
        <f>IF(Learners!B11="","",Learners!B11)</f>
        <v/>
      </c>
      <c r="D7" s="18" t="str">
        <f>IF(Learners!D$11="","",Learners!D$11)</f>
        <v/>
      </c>
      <c r="E7" s="18">
        <f>'Collection of Work'!$D$12</f>
        <v>0</v>
      </c>
      <c r="F7" s="18">
        <f>Project!$D$12</f>
        <v>0</v>
      </c>
      <c r="G7" s="18">
        <f>'Skills Demo'!$D$8</f>
        <v>0</v>
      </c>
      <c r="H7" s="18" t="str">
        <f t="shared" ref="H7:H26" si="0">IF(B7="","",SUM(E7:G7))</f>
        <v/>
      </c>
      <c r="I7" s="18" t="str">
        <f>IF(H7="","",IF(H7&gt;79,"D",IF(H7&gt;64,"M", IF(H7&gt;49,"P",IF(H7&lt;50,"U")))))</f>
        <v/>
      </c>
      <c r="J7" s="25"/>
    </row>
    <row r="8" spans="1:10" ht="23.25" customHeight="1" x14ac:dyDescent="0.3">
      <c r="A8" s="26">
        <v>2</v>
      </c>
      <c r="B8" s="27" t="str">
        <f>IF(Learners!C12="","",Learners!C12)</f>
        <v/>
      </c>
      <c r="C8" s="27" t="str">
        <f>IF(Learners!B12="","",Learners!B12)</f>
        <v/>
      </c>
      <c r="D8" s="26" t="str">
        <f>IF(Learners!D12="","",Learners!D12)</f>
        <v/>
      </c>
      <c r="E8" s="26">
        <f>'Collection of Work'!$E$12</f>
        <v>0</v>
      </c>
      <c r="F8" s="26">
        <f>Project!$E$12</f>
        <v>0</v>
      </c>
      <c r="G8" s="26">
        <f>'Skills Demo'!$E$8</f>
        <v>0</v>
      </c>
      <c r="H8" s="26" t="str">
        <f t="shared" si="0"/>
        <v/>
      </c>
      <c r="I8" s="17" t="str">
        <f t="shared" ref="I8:I26" si="1">IF(H8="","",IF(H8&gt;79,"D",IF(H8&gt;64,"M", IF(H8&gt;49,"P",IF(H8&lt;50,"U")))))</f>
        <v/>
      </c>
      <c r="J8" s="28"/>
    </row>
    <row r="9" spans="1:10" ht="23.25" customHeight="1" x14ac:dyDescent="0.3">
      <c r="A9" s="18">
        <v>3</v>
      </c>
      <c r="B9" s="24" t="str">
        <f>IF(Learners!C13="","",Learners!C13)</f>
        <v/>
      </c>
      <c r="C9" s="24" t="str">
        <f>IF(Learners!B13="","",Learners!B13)</f>
        <v/>
      </c>
      <c r="D9" s="18" t="str">
        <f>IF(Learners!D13="","",Learners!D13)</f>
        <v/>
      </c>
      <c r="E9" s="18">
        <f>'Collection of Work'!$F$12</f>
        <v>0</v>
      </c>
      <c r="F9" s="18">
        <f>Project!$F$12</f>
        <v>0</v>
      </c>
      <c r="G9" s="18">
        <f>'Skills Demo'!$F$8</f>
        <v>0</v>
      </c>
      <c r="H9" s="18" t="str">
        <f t="shared" si="0"/>
        <v/>
      </c>
      <c r="I9" s="18" t="str">
        <f t="shared" si="1"/>
        <v/>
      </c>
      <c r="J9" s="25"/>
    </row>
    <row r="10" spans="1:10" ht="23.25" customHeight="1" x14ac:dyDescent="0.3">
      <c r="A10" s="26">
        <v>4</v>
      </c>
      <c r="B10" s="27" t="str">
        <f>IF(Learners!C14="","",Learners!C14)</f>
        <v/>
      </c>
      <c r="C10" s="27" t="str">
        <f>IF(Learners!B14="","",Learners!B14)</f>
        <v/>
      </c>
      <c r="D10" s="26" t="str">
        <f>IF(Learners!D14="","",Learners!D14)</f>
        <v/>
      </c>
      <c r="E10" s="26">
        <f>'Collection of Work'!$G$12</f>
        <v>0</v>
      </c>
      <c r="F10" s="26">
        <f>Project!$G$12</f>
        <v>0</v>
      </c>
      <c r="G10" s="26">
        <f>'Skills Demo'!$G$8</f>
        <v>0</v>
      </c>
      <c r="H10" s="26" t="str">
        <f t="shared" si="0"/>
        <v/>
      </c>
      <c r="I10" s="17" t="str">
        <f t="shared" si="1"/>
        <v/>
      </c>
      <c r="J10" s="28"/>
    </row>
    <row r="11" spans="1:10" ht="23.25" customHeight="1" x14ac:dyDescent="0.3">
      <c r="A11" s="18">
        <v>5</v>
      </c>
      <c r="B11" s="24" t="str">
        <f>IF(Learners!C15="","",Learners!C15)</f>
        <v/>
      </c>
      <c r="C11" s="24" t="str">
        <f>IF(Learners!B15="","",Learners!B15)</f>
        <v/>
      </c>
      <c r="D11" s="18" t="str">
        <f>IF(Learners!D15="","",Learners!D15)</f>
        <v/>
      </c>
      <c r="E11" s="18">
        <f>'Collection of Work'!$H$12</f>
        <v>0</v>
      </c>
      <c r="F11" s="18">
        <f>Project!$H$12</f>
        <v>0</v>
      </c>
      <c r="G11" s="18">
        <f>'Skills Demo'!$H$8</f>
        <v>0</v>
      </c>
      <c r="H11" s="18" t="str">
        <f t="shared" si="0"/>
        <v/>
      </c>
      <c r="I11" s="18" t="str">
        <f t="shared" si="1"/>
        <v/>
      </c>
      <c r="J11" s="25"/>
    </row>
    <row r="12" spans="1:10" ht="23.25" customHeight="1" x14ac:dyDescent="0.3">
      <c r="A12" s="26">
        <v>6</v>
      </c>
      <c r="B12" s="27" t="str">
        <f>IF(Learners!C16="","",Learners!C16)</f>
        <v/>
      </c>
      <c r="C12" s="27" t="str">
        <f>IF(Learners!B16="","",Learners!B16)</f>
        <v/>
      </c>
      <c r="D12" s="26" t="str">
        <f>IF(Learners!D16="","",Learners!D16)</f>
        <v/>
      </c>
      <c r="E12" s="26">
        <f>'Collection of Work'!$I$12</f>
        <v>0</v>
      </c>
      <c r="F12" s="26">
        <f>Project!$I$12</f>
        <v>0</v>
      </c>
      <c r="G12" s="26">
        <f>'Skills Demo'!$I$8</f>
        <v>0</v>
      </c>
      <c r="H12" s="26" t="str">
        <f t="shared" si="0"/>
        <v/>
      </c>
      <c r="I12" s="17" t="str">
        <f t="shared" si="1"/>
        <v/>
      </c>
      <c r="J12" s="28"/>
    </row>
    <row r="13" spans="1:10" ht="23.25" customHeight="1" x14ac:dyDescent="0.3">
      <c r="A13" s="18">
        <v>7</v>
      </c>
      <c r="B13" s="24" t="str">
        <f>IF(Learners!C17="","",Learners!C17)</f>
        <v/>
      </c>
      <c r="C13" s="24" t="str">
        <f>IF(Learners!B17="","",Learners!B17)</f>
        <v/>
      </c>
      <c r="D13" s="18" t="str">
        <f>IF(Learners!D17="","",Learners!D17)</f>
        <v/>
      </c>
      <c r="E13" s="18">
        <f>'Collection of Work'!$J$12</f>
        <v>0</v>
      </c>
      <c r="F13" s="18">
        <f>Project!$J$12</f>
        <v>0</v>
      </c>
      <c r="G13" s="18">
        <f>'Skills Demo'!$J$8</f>
        <v>0</v>
      </c>
      <c r="H13" s="18" t="str">
        <f t="shared" si="0"/>
        <v/>
      </c>
      <c r="I13" s="18" t="str">
        <f t="shared" si="1"/>
        <v/>
      </c>
      <c r="J13" s="25"/>
    </row>
    <row r="14" spans="1:10" ht="23.25" customHeight="1" x14ac:dyDescent="0.3">
      <c r="A14" s="26">
        <v>8</v>
      </c>
      <c r="B14" s="27" t="str">
        <f>IF(Learners!C18="","",Learners!C18)</f>
        <v/>
      </c>
      <c r="C14" s="27" t="str">
        <f>IF(Learners!B18="","",Learners!B18)</f>
        <v/>
      </c>
      <c r="D14" s="26" t="str">
        <f>IF(Learners!D18="","",Learners!D18)</f>
        <v/>
      </c>
      <c r="E14" s="26">
        <f>'Collection of Work'!$K$12</f>
        <v>0</v>
      </c>
      <c r="F14" s="26">
        <f>Project!$K$12</f>
        <v>0</v>
      </c>
      <c r="G14" s="26">
        <f>'Skills Demo'!$K$8</f>
        <v>0</v>
      </c>
      <c r="H14" s="26" t="str">
        <f t="shared" si="0"/>
        <v/>
      </c>
      <c r="I14" s="17" t="str">
        <f t="shared" si="1"/>
        <v/>
      </c>
      <c r="J14" s="28"/>
    </row>
    <row r="15" spans="1:10" ht="23.25" customHeight="1" x14ac:dyDescent="0.3">
      <c r="A15" s="18">
        <v>9</v>
      </c>
      <c r="B15" s="24" t="str">
        <f>IF(Learners!C19="","",Learners!C19)</f>
        <v/>
      </c>
      <c r="C15" s="24" t="str">
        <f>IF(Learners!B19="","",Learners!B19)</f>
        <v/>
      </c>
      <c r="D15" s="18" t="str">
        <f>IF(Learners!D19="","",Learners!D19)</f>
        <v/>
      </c>
      <c r="E15" s="18">
        <f>'Collection of Work'!$L$12</f>
        <v>0</v>
      </c>
      <c r="F15" s="18">
        <f>Project!$L$12</f>
        <v>0</v>
      </c>
      <c r="G15" s="18">
        <f>'Skills Demo'!$L$8</f>
        <v>0</v>
      </c>
      <c r="H15" s="18" t="str">
        <f t="shared" si="0"/>
        <v/>
      </c>
      <c r="I15" s="18" t="str">
        <f t="shared" si="1"/>
        <v/>
      </c>
      <c r="J15" s="25"/>
    </row>
    <row r="16" spans="1:10" ht="23.25" customHeight="1" x14ac:dyDescent="0.3">
      <c r="A16" s="26">
        <v>10</v>
      </c>
      <c r="B16" s="27" t="str">
        <f>IF(Learners!C20="","",Learners!C20)</f>
        <v/>
      </c>
      <c r="C16" s="27" t="str">
        <f>IF(Learners!B20="","",Learners!B20)</f>
        <v/>
      </c>
      <c r="D16" s="26" t="str">
        <f>IF(Learners!D20="","",Learners!D20)</f>
        <v/>
      </c>
      <c r="E16" s="26">
        <f>'Collection of Work'!$M$12</f>
        <v>0</v>
      </c>
      <c r="F16" s="26">
        <f>Project!$M$12</f>
        <v>0</v>
      </c>
      <c r="G16" s="26">
        <f>'Skills Demo'!$M$8</f>
        <v>0</v>
      </c>
      <c r="H16" s="26" t="str">
        <f t="shared" si="0"/>
        <v/>
      </c>
      <c r="I16" s="17" t="str">
        <f t="shared" si="1"/>
        <v/>
      </c>
      <c r="J16" s="28"/>
    </row>
    <row r="17" spans="1:10" ht="23.25" customHeight="1" x14ac:dyDescent="0.3">
      <c r="A17" s="18">
        <v>11</v>
      </c>
      <c r="B17" s="24" t="str">
        <f>IF(Learners!C21="","",Learners!C21)</f>
        <v/>
      </c>
      <c r="C17" s="24" t="str">
        <f>IF(Learners!B21="","",Learners!B21)</f>
        <v/>
      </c>
      <c r="D17" s="18" t="str">
        <f>IF(Learners!D21="","",Learners!D21)</f>
        <v/>
      </c>
      <c r="E17" s="18">
        <f>'Collection of Work'!$N$12</f>
        <v>0</v>
      </c>
      <c r="F17" s="18">
        <f>Project!$N$12</f>
        <v>0</v>
      </c>
      <c r="G17" s="18">
        <f>'Skills Demo'!$N$8</f>
        <v>0</v>
      </c>
      <c r="H17" s="18" t="str">
        <f t="shared" si="0"/>
        <v/>
      </c>
      <c r="I17" s="18" t="str">
        <f t="shared" si="1"/>
        <v/>
      </c>
      <c r="J17" s="25"/>
    </row>
    <row r="18" spans="1:10" ht="23.25" customHeight="1" x14ac:dyDescent="0.3">
      <c r="A18" s="26">
        <v>12</v>
      </c>
      <c r="B18" s="27" t="str">
        <f>IF(Learners!C22="","",Learners!C22)</f>
        <v/>
      </c>
      <c r="C18" s="27" t="str">
        <f>IF(Learners!B22="","",Learners!B22)</f>
        <v/>
      </c>
      <c r="D18" s="26" t="str">
        <f>IF(Learners!D22="","",Learners!D22)</f>
        <v/>
      </c>
      <c r="E18" s="26">
        <f>'Collection of Work'!$O$12</f>
        <v>0</v>
      </c>
      <c r="F18" s="26">
        <f>Project!$O$12</f>
        <v>0</v>
      </c>
      <c r="G18" s="26">
        <f>'Skills Demo'!$O$8</f>
        <v>0</v>
      </c>
      <c r="H18" s="26" t="str">
        <f t="shared" si="0"/>
        <v/>
      </c>
      <c r="I18" s="17" t="str">
        <f t="shared" si="1"/>
        <v/>
      </c>
      <c r="J18" s="28"/>
    </row>
    <row r="19" spans="1:10" ht="23.25" customHeight="1" x14ac:dyDescent="0.3">
      <c r="A19" s="18">
        <v>13</v>
      </c>
      <c r="B19" s="24" t="str">
        <f>IF(Learners!C23="","",Learners!C23)</f>
        <v/>
      </c>
      <c r="C19" s="24" t="str">
        <f>IF(Learners!B23="","",Learners!B23)</f>
        <v/>
      </c>
      <c r="D19" s="18" t="str">
        <f>IF(Learners!D23="","",Learners!D23)</f>
        <v/>
      </c>
      <c r="E19" s="18">
        <f>'Collection of Work'!$P$12</f>
        <v>0</v>
      </c>
      <c r="F19" s="18">
        <f>Project!$P$12</f>
        <v>0</v>
      </c>
      <c r="G19" s="18">
        <f>'Skills Demo'!$P$8</f>
        <v>0</v>
      </c>
      <c r="H19" s="18" t="str">
        <f t="shared" si="0"/>
        <v/>
      </c>
      <c r="I19" s="18" t="str">
        <f t="shared" si="1"/>
        <v/>
      </c>
      <c r="J19" s="25"/>
    </row>
    <row r="20" spans="1:10" ht="23.25" customHeight="1" x14ac:dyDescent="0.3">
      <c r="A20" s="26">
        <v>14</v>
      </c>
      <c r="B20" s="27" t="str">
        <f>IF(Learners!C24="","",Learners!C24)</f>
        <v/>
      </c>
      <c r="C20" s="27" t="str">
        <f>IF(Learners!B24="","",Learners!B24)</f>
        <v/>
      </c>
      <c r="D20" s="26" t="str">
        <f>IF(Learners!D24="","",Learners!D24)</f>
        <v/>
      </c>
      <c r="E20" s="26">
        <f>'Collection of Work'!$Q$12</f>
        <v>0</v>
      </c>
      <c r="F20" s="26">
        <f>Project!$Q$12</f>
        <v>0</v>
      </c>
      <c r="G20" s="26">
        <f>'Skills Demo'!$Q$8</f>
        <v>0</v>
      </c>
      <c r="H20" s="26" t="str">
        <f t="shared" si="0"/>
        <v/>
      </c>
      <c r="I20" s="17" t="str">
        <f t="shared" si="1"/>
        <v/>
      </c>
      <c r="J20" s="28"/>
    </row>
    <row r="21" spans="1:10" ht="23.25" customHeight="1" x14ac:dyDescent="0.3">
      <c r="A21" s="18">
        <v>15</v>
      </c>
      <c r="B21" s="24" t="str">
        <f>IF(Learners!C25="","",Learners!C25)</f>
        <v/>
      </c>
      <c r="C21" s="24" t="str">
        <f>IF(Learners!B25="","",Learners!B25)</f>
        <v/>
      </c>
      <c r="D21" s="18" t="str">
        <f>IF(Learners!D25="","",Learners!D25)</f>
        <v/>
      </c>
      <c r="E21" s="18">
        <f>'Collection of Work'!$R$12</f>
        <v>0</v>
      </c>
      <c r="F21" s="18">
        <f>Project!$R$12</f>
        <v>0</v>
      </c>
      <c r="G21" s="18">
        <f>'Skills Demo'!$R$8</f>
        <v>0</v>
      </c>
      <c r="H21" s="18" t="str">
        <f t="shared" si="0"/>
        <v/>
      </c>
      <c r="I21" s="18" t="str">
        <f t="shared" si="1"/>
        <v/>
      </c>
      <c r="J21" s="25"/>
    </row>
    <row r="22" spans="1:10" ht="23.25" customHeight="1" x14ac:dyDescent="0.3">
      <c r="A22" s="26">
        <v>16</v>
      </c>
      <c r="B22" s="27" t="str">
        <f>IF(Learners!C26="","",Learners!C26)</f>
        <v/>
      </c>
      <c r="C22" s="27" t="str">
        <f>IF(Learners!B26="","",Learners!B26)</f>
        <v/>
      </c>
      <c r="D22" s="26" t="str">
        <f>IF(Learners!D26="","",Learners!D26)</f>
        <v/>
      </c>
      <c r="E22" s="26">
        <f>'Collection of Work'!$S$12</f>
        <v>0</v>
      </c>
      <c r="F22" s="26">
        <f>Project!$S$12</f>
        <v>0</v>
      </c>
      <c r="G22" s="26">
        <f>'Skills Demo'!$S$8</f>
        <v>0</v>
      </c>
      <c r="H22" s="26" t="str">
        <f t="shared" si="0"/>
        <v/>
      </c>
      <c r="I22" s="17" t="str">
        <f t="shared" si="1"/>
        <v/>
      </c>
      <c r="J22" s="28"/>
    </row>
    <row r="23" spans="1:10" ht="23.25" customHeight="1" x14ac:dyDescent="0.3">
      <c r="A23" s="18">
        <v>17</v>
      </c>
      <c r="B23" s="24" t="str">
        <f>IF(Learners!C27="","",Learners!C27)</f>
        <v/>
      </c>
      <c r="C23" s="24" t="str">
        <f>IF(Learners!B27="","",Learners!B27)</f>
        <v/>
      </c>
      <c r="D23" s="18" t="str">
        <f>IF(Learners!D27="","",Learners!D27)</f>
        <v/>
      </c>
      <c r="E23" s="18">
        <f>'Collection of Work'!$T$12</f>
        <v>0</v>
      </c>
      <c r="F23" s="18">
        <f>Project!$T$12</f>
        <v>0</v>
      </c>
      <c r="G23" s="18">
        <f>'Skills Demo'!$T$8</f>
        <v>0</v>
      </c>
      <c r="H23" s="18" t="str">
        <f t="shared" si="0"/>
        <v/>
      </c>
      <c r="I23" s="18" t="str">
        <f t="shared" si="1"/>
        <v/>
      </c>
      <c r="J23" s="25"/>
    </row>
    <row r="24" spans="1:10" ht="23.25" customHeight="1" x14ac:dyDescent="0.3">
      <c r="A24" s="26">
        <v>18</v>
      </c>
      <c r="B24" s="27" t="str">
        <f>IF(Learners!C28="","",Learners!C28)</f>
        <v/>
      </c>
      <c r="C24" s="27" t="str">
        <f>IF(Learners!B28="","",Learners!B28)</f>
        <v/>
      </c>
      <c r="D24" s="26" t="str">
        <f>IF(Learners!D28="","",Learners!D28)</f>
        <v/>
      </c>
      <c r="E24" s="26">
        <f>'Collection of Work'!$U$12</f>
        <v>0</v>
      </c>
      <c r="F24" s="26">
        <f>Project!$U$12</f>
        <v>0</v>
      </c>
      <c r="G24" s="26">
        <f>'Skills Demo'!$U$8</f>
        <v>0</v>
      </c>
      <c r="H24" s="26" t="str">
        <f t="shared" si="0"/>
        <v/>
      </c>
      <c r="I24" s="17" t="str">
        <f t="shared" si="1"/>
        <v/>
      </c>
      <c r="J24" s="28"/>
    </row>
    <row r="25" spans="1:10" ht="23.25" customHeight="1" x14ac:dyDescent="0.3">
      <c r="A25" s="18">
        <v>19</v>
      </c>
      <c r="B25" s="24" t="str">
        <f>IF(Learners!C29="","",Learners!C29)</f>
        <v/>
      </c>
      <c r="C25" s="24" t="str">
        <f>IF(Learners!B29="","",Learners!B29)</f>
        <v/>
      </c>
      <c r="D25" s="18" t="str">
        <f>IF(Learners!D29="","",Learners!D29)</f>
        <v/>
      </c>
      <c r="E25" s="18">
        <f>'Collection of Work'!$V$12</f>
        <v>0</v>
      </c>
      <c r="F25" s="18">
        <f>Project!$V$12</f>
        <v>0</v>
      </c>
      <c r="G25" s="18">
        <f>'Skills Demo'!$V$8</f>
        <v>0</v>
      </c>
      <c r="H25" s="18" t="str">
        <f t="shared" si="0"/>
        <v/>
      </c>
      <c r="I25" s="18" t="str">
        <f t="shared" si="1"/>
        <v/>
      </c>
      <c r="J25" s="25"/>
    </row>
    <row r="26" spans="1:10" ht="23.25" customHeight="1" x14ac:dyDescent="0.3">
      <c r="A26" s="26">
        <v>20</v>
      </c>
      <c r="B26" s="27" t="str">
        <f>IF(Learners!C30="","",Learners!C30)</f>
        <v/>
      </c>
      <c r="C26" s="27" t="str">
        <f>IF(Learners!B30="","",Learners!B30)</f>
        <v/>
      </c>
      <c r="D26" s="26" t="str">
        <f>IF(Learners!D30="","",Learners!D30)</f>
        <v/>
      </c>
      <c r="E26" s="26">
        <f>'Collection of Work'!$W$12</f>
        <v>0</v>
      </c>
      <c r="F26" s="26">
        <f>Project!$W$12</f>
        <v>0</v>
      </c>
      <c r="G26" s="26">
        <f>'Skills Demo'!$W$8</f>
        <v>0</v>
      </c>
      <c r="H26" s="26" t="str">
        <f t="shared" si="0"/>
        <v/>
      </c>
      <c r="I26" s="17" t="str">
        <f t="shared" si="1"/>
        <v/>
      </c>
      <c r="J26" s="28"/>
    </row>
    <row r="27" spans="1:10" x14ac:dyDescent="0.3">
      <c r="J27" s="16"/>
    </row>
    <row r="28" spans="1:10" ht="29.25" customHeight="1" x14ac:dyDescent="0.3">
      <c r="A28" s="36" t="s">
        <v>27</v>
      </c>
      <c r="B28" s="37"/>
      <c r="C28" s="37"/>
      <c r="D28" s="37"/>
      <c r="E28" s="37"/>
      <c r="F28" s="37"/>
      <c r="G28" s="37"/>
      <c r="H28" s="37"/>
      <c r="I28" s="37"/>
      <c r="J28" s="37"/>
    </row>
    <row r="29" spans="1:10" ht="30" customHeight="1" x14ac:dyDescent="0.3">
      <c r="A29" s="38" t="s">
        <v>28</v>
      </c>
      <c r="B29" s="39"/>
      <c r="C29" s="39"/>
      <c r="D29" s="39"/>
      <c r="E29" s="39"/>
      <c r="F29" s="39"/>
      <c r="G29" s="39"/>
      <c r="H29" s="39"/>
      <c r="I29" s="39"/>
      <c r="J29" s="39"/>
    </row>
    <row r="30" spans="1:10" x14ac:dyDescent="0.3">
      <c r="B30" s="7"/>
    </row>
  </sheetData>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7a59fc8e-9142-4894-a20a-b7ef6a0b834d"/>
    <ds:schemaRef ds:uri="http://schemas.microsoft.com/sharepoint/v3"/>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f19a456c-05b6-4807-b724-60ac1e17b13f"/>
    <ds:schemaRef ds:uri="80ce844a-3414-47bc-be42-35076de08631"/>
    <ds:schemaRef ds:uri="http://www.w3.org/XML/1998/namespace"/>
    <ds:schemaRef ds:uri="http://purl.org/dc/terms/"/>
  </ds:schemaRefs>
</ds:datastoreItem>
</file>

<file path=customXml/itemProps2.xml><?xml version="1.0" encoding="utf-8"?>
<ds:datastoreItem xmlns:ds="http://schemas.openxmlformats.org/officeDocument/2006/customXml" ds:itemID="{A3AD01A4-BA8B-4304-AA94-32B6E4265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Collection of Work</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2024-09-02T11:21:49Z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ies>
</file>